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hmallorca.sharepoint.com/departamentos/PRL/JORNADAS Y PRESENTACIONES 2024/PRESENTACIÓN INFORME CARGAS DE TRABAJO/"/>
    </mc:Choice>
  </mc:AlternateContent>
  <xr:revisionPtr revIDLastSave="31" documentId="8_{30D406C2-0A25-4086-BEC5-B4AF6B56CCF0}" xr6:coauthVersionLast="47" xr6:coauthVersionMax="47" xr10:uidLastSave="{1954171B-F2D0-46B0-927A-5057BB83A4FE}"/>
  <bookViews>
    <workbookView xWindow="-120" yWindow="-120" windowWidth="29040" windowHeight="15720" tabRatio="500" activeTab="2" xr2:uid="{00000000-000D-0000-FFFF-FFFF00000000}"/>
  </bookViews>
  <sheets>
    <sheet name="hoja mediciones Limpia" sheetId="2" r:id="rId1"/>
    <sheet name="hoja mediciones DESAGREGADAS " sheetId="7" r:id="rId2"/>
    <sheet name="hoja mediciones AGREGADAS " sheetId="6" r:id="rId3"/>
  </sheets>
  <definedNames>
    <definedName name="_xlnm.Print_Area" localSheetId="2">'hoja mediciones AGREGADAS '!$B$3:$T$35</definedName>
    <definedName name="_xlnm.Print_Area" localSheetId="1">'hoja mediciones DESAGREGADAS '!$B$3:$T$35</definedName>
    <definedName name="_xlnm.Print_Area" localSheetId="0">'hoja mediciones Limpia'!$B$3:$T$35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36" i="7" l="1"/>
  <c r="K35" i="7"/>
  <c r="M35" i="7" s="1"/>
  <c r="K34" i="7"/>
  <c r="M34" i="7" s="1"/>
  <c r="K33" i="7"/>
  <c r="M33" i="7" s="1"/>
  <c r="K32" i="7"/>
  <c r="M32" i="7" s="1"/>
  <c r="K31" i="7"/>
  <c r="M31" i="7" s="1"/>
  <c r="K30" i="7"/>
  <c r="M30" i="7" s="1"/>
  <c r="K29" i="7"/>
  <c r="M29" i="7" s="1"/>
  <c r="K28" i="7"/>
  <c r="M28" i="7" s="1"/>
  <c r="K27" i="7"/>
  <c r="M27" i="7" s="1"/>
  <c r="K26" i="7"/>
  <c r="M26" i="7" s="1"/>
  <c r="K25" i="7"/>
  <c r="M25" i="7" s="1"/>
  <c r="K24" i="7"/>
  <c r="K28" i="6"/>
  <c r="M28" i="6" s="1"/>
  <c r="C36" i="6"/>
  <c r="M35" i="6"/>
  <c r="K35" i="6"/>
  <c r="K34" i="6"/>
  <c r="M34" i="6" s="1"/>
  <c r="K33" i="6"/>
  <c r="M33" i="6" s="1"/>
  <c r="K32" i="6"/>
  <c r="M32" i="6" s="1"/>
  <c r="K31" i="6"/>
  <c r="M31" i="6" s="1"/>
  <c r="K30" i="6"/>
  <c r="M30" i="6" s="1"/>
  <c r="K29" i="6"/>
  <c r="M29" i="6" s="1"/>
  <c r="K27" i="6"/>
  <c r="M27" i="6" s="1"/>
  <c r="K26" i="6"/>
  <c r="M26" i="6" s="1"/>
  <c r="K25" i="6"/>
  <c r="M25" i="6" s="1"/>
  <c r="K24" i="6"/>
  <c r="M30" i="2"/>
  <c r="M31" i="2"/>
  <c r="M32" i="2"/>
  <c r="M33" i="2"/>
  <c r="M34" i="2"/>
  <c r="M35" i="2"/>
  <c r="K30" i="2"/>
  <c r="K31" i="2"/>
  <c r="K32" i="2"/>
  <c r="K33" i="2"/>
  <c r="K34" i="2"/>
  <c r="K35" i="2"/>
  <c r="K24" i="2"/>
  <c r="M24" i="2" s="1"/>
  <c r="K25" i="2"/>
  <c r="M25" i="2" s="1"/>
  <c r="K26" i="2"/>
  <c r="M26" i="2" s="1"/>
  <c r="K27" i="2"/>
  <c r="K28" i="2"/>
  <c r="M28" i="2" s="1"/>
  <c r="K29" i="2"/>
  <c r="M29" i="2" s="1"/>
  <c r="C36" i="2"/>
  <c r="M27" i="2"/>
  <c r="K36" i="7" l="1"/>
  <c r="M24" i="7"/>
  <c r="M36" i="7" s="1"/>
  <c r="K36" i="6"/>
  <c r="M24" i="6"/>
  <c r="M36" i="6" s="1"/>
  <c r="K36" i="2"/>
  <c r="M36" i="2"/>
  <c r="M37" i="7" l="1"/>
  <c r="M37" i="6"/>
  <c r="M37" i="2"/>
</calcChain>
</file>

<file path=xl/sharedStrings.xml><?xml version="1.0" encoding="utf-8"?>
<sst xmlns="http://schemas.openxmlformats.org/spreadsheetml/2006/main" count="216" uniqueCount="60">
  <si>
    <t>Sábado</t>
  </si>
  <si>
    <t>Domingo</t>
  </si>
  <si>
    <t>MODELO DE TABLA DE RECOGIDA DE DATOS-  CALCULO DEL Nº DE OBSERVACIONES A REALIZAR -ESTUDIO DE LAS CARGAS DE TRABAJO- DEPARTAMENTO DE PISOS</t>
  </si>
  <si>
    <t>CENTRO DE TRABAJO</t>
  </si>
  <si>
    <t>OBSERVADORES EN LA TOMA DE DATOS</t>
  </si>
  <si>
    <t>NOMBRE DEL ESTABLECIMIENTO:</t>
  </si>
  <si>
    <t>NOMBRE Y APELLIDOS</t>
  </si>
  <si>
    <t>TIPO DE OBSERVADOR******</t>
  </si>
  <si>
    <t>CADENA HOTELERA/INDIVIDUAL:</t>
  </si>
  <si>
    <t>D./Dª</t>
  </si>
  <si>
    <t>TIPOLOGÍA DEL ESTABLECIMIENTO*:</t>
  </si>
  <si>
    <t>CATEGORÍA DEL ESTABLECIMIENTO:</t>
  </si>
  <si>
    <t>Nº DE HABITACIONES:</t>
  </si>
  <si>
    <t>INFORMACIÓN DE TRABAJADOR/TRABAJADORA</t>
  </si>
  <si>
    <t>NOMBRE:</t>
  </si>
  <si>
    <t>EDAD:</t>
  </si>
  <si>
    <t>AÑOS DE EXPERIENCIA EN EL PUESTO DE TRABAJO:</t>
  </si>
  <si>
    <t>DESCRIPCIÓN DE LOS DIFERENTES TIPO DE HABITACIÓN QUE HAY EN EL ESTABLECIMIENTO</t>
  </si>
  <si>
    <t>VALIDACIÓN DE LA TOMA DE DATOS- FIRMA DE LOS OBSERVADORES</t>
  </si>
  <si>
    <t>TIPO Nº1:</t>
  </si>
  <si>
    <t>TIPO Nº2:</t>
  </si>
  <si>
    <t>OBSERVADOR  1</t>
  </si>
  <si>
    <t>OBSERVADOR  2</t>
  </si>
  <si>
    <t>OBSERVADOR  3</t>
  </si>
  <si>
    <t>TIPO Nº3:</t>
  </si>
  <si>
    <t>TIPO Nº4:</t>
  </si>
  <si>
    <t>TIPO Nº5:</t>
  </si>
  <si>
    <t>TIPO Nº6:</t>
  </si>
  <si>
    <t xml:space="preserve">DATOS </t>
  </si>
  <si>
    <t>OBSERVADOR  4</t>
  </si>
  <si>
    <t>OBSERVADOR  5</t>
  </si>
  <si>
    <t>OBSERVADOR  6</t>
  </si>
  <si>
    <t>Nº DE OBSERVACIÓN</t>
  </si>
  <si>
    <t>n'                                 ***</t>
  </si>
  <si>
    <t>TIPO DE HABITACIÓN ****</t>
  </si>
  <si>
    <t>TIPO DE LIMPIEZA *****</t>
  </si>
  <si>
    <t>DIA DE LA SEMANA</t>
  </si>
  <si>
    <t>HORA DEL DÍA (0-24h)</t>
  </si>
  <si>
    <t>HORA JORNADA LABORAL (8h)</t>
  </si>
  <si>
    <t>MINUTOS</t>
  </si>
  <si>
    <t>SEGUNDOS</t>
  </si>
  <si>
    <t xml:space="preserve">TIEMPO EN SEGUNDOS </t>
  </si>
  <si>
    <t>TIEMPO EN SEGUNDOS^2</t>
  </si>
  <si>
    <t>OBSERVACIONES COMPLEMENTARIAS</t>
  </si>
  <si>
    <t xml:space="preserve">* Tipología de hotel: Playa, Urbano, rural,...                                                                                                                                                                                                                                         ** El número de observaciones a realizar se obtiene de la primera medición que se realiza por tipo de habitación.                                                                                                                                                                                                                          ** * se pondrá 1 a observación realizada                                                                                                                                                                                    ****      Ej de tipo de habitación: hab. Doble estándar, hab. Individual, Junior suite, suite, studios,…                                                          *****eJ. Tipo de limpieza: diaria, salida, repaso, otros                                                                                                                                                        **** **ej: Trabajdor, gobernanta, dirección establecimiento, especialista, representante de los trabajadores, etc.                                                                                                                                                                                    </t>
  </si>
  <si>
    <t>n'=</t>
  </si>
  <si>
    <t>∑X</t>
  </si>
  <si>
    <t>∑X^2</t>
  </si>
  <si>
    <t>Nº DE MEDICIONES NECESARIAS SEGÚN LA FÓRMULA DE LA OIT**</t>
  </si>
  <si>
    <t>n</t>
  </si>
  <si>
    <t>FÓRMULA OIT</t>
  </si>
  <si>
    <t>Hay que ener en cuenta que el número de mediciones mínimo será =</t>
  </si>
  <si>
    <t>numero de mediciones según tabla (relacionado por el tiempo estimado de medicion) x cantidad de tipos de habitación x cantidad tipos de limpieza x</t>
  </si>
  <si>
    <t>Lunes</t>
  </si>
  <si>
    <t>Martes</t>
  </si>
  <si>
    <t>Miércoles</t>
  </si>
  <si>
    <t>Jueves</t>
  </si>
  <si>
    <t>Viernes</t>
  </si>
  <si>
    <t xml:space="preserve">CLIENTE </t>
  </si>
  <si>
    <t>DOBLE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</si>
</sst>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20"/>
      <color rgb="FF000000"/>
      <name val="Noto Sans"/>
      <family val="2"/>
      <charset val="1"/>
    </font>
    <font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D9D9D9"/>
        <bgColor rgb="FFF2F2F2"/>
      </patternFill>
    </fill>
    <fill>
      <patternFill patternType="solid">
        <fgColor rgb="FFF2F2F2"/>
        <bgColor rgb="FFFFF2CC"/>
      </patternFill>
    </fill>
    <fill>
      <patternFill patternType="solid">
        <fgColor rgb="FFFFE699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rgb="FFF2F2F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3" xfId="0" applyBorder="1"/>
    <xf numFmtId="0" fontId="0" fillId="0" borderId="6" xfId="0" applyBorder="1"/>
    <xf numFmtId="0" fontId="0" fillId="0" borderId="13" xfId="0" applyBorder="1"/>
    <xf numFmtId="0" fontId="0" fillId="0" borderId="15" xfId="0" applyBorder="1"/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4" borderId="3" xfId="0" applyFill="1" applyBorder="1"/>
    <xf numFmtId="0" fontId="0" fillId="4" borderId="13" xfId="0" applyFill="1" applyBorder="1"/>
    <xf numFmtId="0" fontId="0" fillId="4" borderId="14" xfId="0" applyFill="1" applyBorder="1"/>
    <xf numFmtId="16" fontId="0" fillId="4" borderId="14" xfId="0" applyNumberFormat="1" applyFill="1" applyBorder="1"/>
    <xf numFmtId="0" fontId="0" fillId="4" borderId="9" xfId="0" applyFill="1" applyBorder="1"/>
    <xf numFmtId="0" fontId="0" fillId="0" borderId="9" xfId="0" applyBorder="1"/>
    <xf numFmtId="0" fontId="3" fillId="0" borderId="23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24" xfId="0" applyBorder="1"/>
    <xf numFmtId="0" fontId="3" fillId="5" borderId="24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5" borderId="1" xfId="0" applyFill="1" applyBorder="1"/>
    <xf numFmtId="0" fontId="3" fillId="0" borderId="26" xfId="0" applyFont="1" applyBorder="1" applyAlignment="1">
      <alignment horizontal="center"/>
    </xf>
    <xf numFmtId="164" fontId="0" fillId="5" borderId="26" xfId="0" applyNumberFormat="1" applyFill="1" applyBorder="1" applyAlignment="1">
      <alignment horizontal="right"/>
    </xf>
    <xf numFmtId="2" fontId="0" fillId="4" borderId="9" xfId="0" applyNumberFormat="1" applyFill="1" applyBorder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/>
    <xf numFmtId="0" fontId="2" fillId="0" borderId="8" xfId="0" applyFont="1" applyBorder="1" applyAlignment="1">
      <alignment horizontal="center"/>
    </xf>
    <xf numFmtId="0" fontId="0" fillId="3" borderId="9" xfId="0" applyFill="1" applyBorder="1"/>
    <xf numFmtId="0" fontId="1" fillId="0" borderId="6" xfId="0" applyFont="1" applyBorder="1"/>
    <xf numFmtId="0" fontId="0" fillId="3" borderId="10" xfId="0" applyFill="1" applyBorder="1"/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/>
    <xf numFmtId="0" fontId="0" fillId="0" borderId="7" xfId="0" applyBorder="1"/>
    <xf numFmtId="0" fontId="0" fillId="4" borderId="14" xfId="0" applyFill="1" applyBorder="1"/>
    <xf numFmtId="0" fontId="0" fillId="0" borderId="22" xfId="0" applyBorder="1"/>
    <xf numFmtId="0" fontId="0" fillId="0" borderId="1" xfId="0" applyBorder="1" applyAlignment="1">
      <alignment horizontal="right"/>
    </xf>
    <xf numFmtId="0" fontId="4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1" xfId="0" applyBorder="1" applyAlignment="1">
      <alignment vertical="center" wrapText="1"/>
    </xf>
    <xf numFmtId="0" fontId="0" fillId="6" borderId="3" xfId="0" applyFill="1" applyBorder="1"/>
    <xf numFmtId="0" fontId="0" fillId="6" borderId="13" xfId="0" applyFill="1" applyBorder="1"/>
    <xf numFmtId="0" fontId="0" fillId="6" borderId="14" xfId="0" applyFill="1" applyBorder="1"/>
    <xf numFmtId="2" fontId="0" fillId="6" borderId="9" xfId="0" applyNumberFormat="1" applyFill="1" applyBorder="1"/>
    <xf numFmtId="0" fontId="0" fillId="7" borderId="14" xfId="0" applyFill="1" applyBorder="1"/>
    <xf numFmtId="0" fontId="0" fillId="6" borderId="9" xfId="0" applyFill="1" applyBorder="1"/>
    <xf numFmtId="0" fontId="0" fillId="6" borderId="6" xfId="0" applyFill="1" applyBorder="1"/>
    <xf numFmtId="0" fontId="0" fillId="6" borderId="15" xfId="0" applyFill="1" applyBorder="1"/>
    <xf numFmtId="0" fontId="0" fillId="6" borderId="21" xfId="0" applyFill="1" applyBorder="1"/>
    <xf numFmtId="0" fontId="0" fillId="6" borderId="10" xfId="0" applyFill="1" applyBorder="1"/>
    <xf numFmtId="0" fontId="0" fillId="8" borderId="9" xfId="0" applyFill="1" applyBorder="1"/>
    <xf numFmtId="0" fontId="0" fillId="7" borderId="14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10440</xdr:colOff>
      <xdr:row>40</xdr:row>
      <xdr:rowOff>64080</xdr:rowOff>
    </xdr:from>
    <xdr:to>
      <xdr:col>10</xdr:col>
      <xdr:colOff>591840</xdr:colOff>
      <xdr:row>44</xdr:row>
      <xdr:rowOff>68336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07600" y="10503360"/>
          <a:ext cx="3555720" cy="8269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260280</xdr:colOff>
      <xdr:row>45</xdr:row>
      <xdr:rowOff>128456</xdr:rowOff>
    </xdr:from>
    <xdr:to>
      <xdr:col>11</xdr:col>
      <xdr:colOff>473400</xdr:colOff>
      <xdr:row>51</xdr:row>
      <xdr:rowOff>139976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4514040" y="11580840"/>
          <a:ext cx="4674600" cy="1154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10440</xdr:colOff>
      <xdr:row>39</xdr:row>
      <xdr:rowOff>153727</xdr:rowOff>
    </xdr:from>
    <xdr:to>
      <xdr:col>10</xdr:col>
      <xdr:colOff>591840</xdr:colOff>
      <xdr:row>43</xdr:row>
      <xdr:rowOff>157983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78A85D-CD0B-4019-868B-AD8E483F03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4734840" y="10360605"/>
          <a:ext cx="3400800" cy="956756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260280</xdr:colOff>
      <xdr:row>45</xdr:row>
      <xdr:rowOff>27603</xdr:rowOff>
    </xdr:from>
    <xdr:to>
      <xdr:col>11</xdr:col>
      <xdr:colOff>473400</xdr:colOff>
      <xdr:row>51</xdr:row>
      <xdr:rowOff>39123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977840-B82D-46D1-B033-10FD41F0D61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4279830" y="11567981"/>
          <a:ext cx="4442220" cy="1154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10440</xdr:colOff>
      <xdr:row>39</xdr:row>
      <xdr:rowOff>153727</xdr:rowOff>
    </xdr:from>
    <xdr:to>
      <xdr:col>10</xdr:col>
      <xdr:colOff>591840</xdr:colOff>
      <xdr:row>43</xdr:row>
      <xdr:rowOff>157983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FDD782-4709-4C90-9BF5-EA860E1065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4734840" y="10360605"/>
          <a:ext cx="3400800" cy="956756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260280</xdr:colOff>
      <xdr:row>45</xdr:row>
      <xdr:rowOff>27603</xdr:rowOff>
    </xdr:from>
    <xdr:to>
      <xdr:col>11</xdr:col>
      <xdr:colOff>473400</xdr:colOff>
      <xdr:row>51</xdr:row>
      <xdr:rowOff>39123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47849F-E339-4CFA-9E39-FEF61F25F8F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4279830" y="11567981"/>
          <a:ext cx="4442220" cy="1154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3:T42"/>
  <sheetViews>
    <sheetView topLeftCell="A21" zoomScale="85" zoomScaleNormal="85" workbookViewId="0">
      <selection activeCell="P42" sqref="P42"/>
    </sheetView>
  </sheetViews>
  <sheetFormatPr baseColWidth="10" defaultColWidth="10.5703125" defaultRowHeight="15" x14ac:dyDescent="0.25"/>
  <cols>
    <col min="2" max="3" width="14.28515625" customWidth="1"/>
    <col min="13" max="13" width="22.28515625" customWidth="1"/>
    <col min="15" max="15" width="17.140625" customWidth="1"/>
    <col min="16" max="16" width="20" customWidth="1"/>
  </cols>
  <sheetData>
    <row r="3" spans="2:20" x14ac:dyDescent="0.25">
      <c r="B3" s="25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2:20" x14ac:dyDescent="0.25">
      <c r="B4" s="26" t="s">
        <v>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 t="s">
        <v>4</v>
      </c>
      <c r="O4" s="26"/>
      <c r="P4" s="26"/>
      <c r="Q4" s="26"/>
      <c r="R4" s="26"/>
      <c r="S4" s="26"/>
      <c r="T4" s="26"/>
    </row>
    <row r="5" spans="2:20" x14ac:dyDescent="0.25">
      <c r="B5" s="27" t="s">
        <v>5</v>
      </c>
      <c r="C5" s="27"/>
      <c r="D5" s="27"/>
      <c r="E5" s="27"/>
      <c r="F5" s="28"/>
      <c r="G5" s="28"/>
      <c r="H5" s="28"/>
      <c r="I5" s="28"/>
      <c r="J5" s="28"/>
      <c r="K5" s="28"/>
      <c r="L5" s="28"/>
      <c r="M5" s="28"/>
      <c r="N5" s="29" t="s">
        <v>6</v>
      </c>
      <c r="O5" s="29"/>
      <c r="P5" s="29"/>
      <c r="Q5" s="30" t="s">
        <v>7</v>
      </c>
      <c r="R5" s="30"/>
      <c r="S5" s="30"/>
      <c r="T5" s="30"/>
    </row>
    <row r="6" spans="2:20" x14ac:dyDescent="0.25">
      <c r="B6" s="27" t="s">
        <v>8</v>
      </c>
      <c r="C6" s="27"/>
      <c r="D6" s="27"/>
      <c r="E6" s="27"/>
      <c r="F6" s="28"/>
      <c r="G6" s="28"/>
      <c r="H6" s="28"/>
      <c r="I6" s="28"/>
      <c r="J6" s="28"/>
      <c r="K6" s="28"/>
      <c r="L6" s="28"/>
      <c r="M6" s="28"/>
      <c r="N6" s="27" t="s">
        <v>9</v>
      </c>
      <c r="O6" s="27"/>
      <c r="P6" s="27"/>
      <c r="Q6" s="31"/>
      <c r="R6" s="31"/>
      <c r="S6" s="31"/>
      <c r="T6" s="31"/>
    </row>
    <row r="7" spans="2:20" x14ac:dyDescent="0.25">
      <c r="B7" s="27" t="s">
        <v>10</v>
      </c>
      <c r="C7" s="27"/>
      <c r="D7" s="27"/>
      <c r="E7" s="27"/>
      <c r="F7" s="28"/>
      <c r="G7" s="28"/>
      <c r="H7" s="28"/>
      <c r="I7" s="28"/>
      <c r="J7" s="28"/>
      <c r="K7" s="28"/>
      <c r="L7" s="28"/>
      <c r="M7" s="28"/>
      <c r="N7" s="32" t="s">
        <v>9</v>
      </c>
      <c r="O7" s="32"/>
      <c r="P7" s="32"/>
      <c r="Q7" s="31"/>
      <c r="R7" s="31"/>
      <c r="S7" s="31"/>
      <c r="T7" s="31"/>
    </row>
    <row r="8" spans="2:20" x14ac:dyDescent="0.25">
      <c r="B8" s="27" t="s">
        <v>11</v>
      </c>
      <c r="C8" s="27"/>
      <c r="D8" s="27"/>
      <c r="E8" s="27"/>
      <c r="F8" s="28"/>
      <c r="G8" s="28"/>
      <c r="H8" s="28"/>
      <c r="I8" s="28"/>
      <c r="J8" s="28"/>
      <c r="K8" s="28"/>
      <c r="L8" s="28"/>
      <c r="M8" s="28"/>
      <c r="N8" s="32" t="s">
        <v>9</v>
      </c>
      <c r="O8" s="32"/>
      <c r="P8" s="32"/>
      <c r="Q8" s="31"/>
      <c r="R8" s="31"/>
      <c r="S8" s="31"/>
      <c r="T8" s="31"/>
    </row>
    <row r="9" spans="2:20" x14ac:dyDescent="0.25">
      <c r="B9" s="33" t="s">
        <v>12</v>
      </c>
      <c r="C9" s="33"/>
      <c r="D9" s="33"/>
      <c r="E9" s="33"/>
      <c r="F9" s="34"/>
      <c r="G9" s="34"/>
      <c r="H9" s="34"/>
      <c r="I9" s="34"/>
      <c r="J9" s="34"/>
      <c r="K9" s="34"/>
      <c r="L9" s="34"/>
      <c r="M9" s="34"/>
      <c r="N9" s="27" t="s">
        <v>9</v>
      </c>
      <c r="O9" s="27"/>
      <c r="P9" s="27"/>
      <c r="Q9" s="31"/>
      <c r="R9" s="31"/>
      <c r="S9" s="31"/>
      <c r="T9" s="31"/>
    </row>
    <row r="10" spans="2:20" x14ac:dyDescent="0.25">
      <c r="B10" s="35" t="s">
        <v>13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27" t="s">
        <v>9</v>
      </c>
      <c r="O10" s="27"/>
      <c r="P10" s="27"/>
      <c r="Q10" s="31"/>
      <c r="R10" s="31"/>
      <c r="S10" s="31"/>
      <c r="T10" s="31"/>
    </row>
    <row r="11" spans="2:20" x14ac:dyDescent="0.25">
      <c r="B11" s="27" t="s">
        <v>14</v>
      </c>
      <c r="C11" s="27"/>
      <c r="D11" s="27"/>
      <c r="E11" s="27"/>
      <c r="F11" s="36"/>
      <c r="G11" s="36"/>
      <c r="H11" s="36"/>
      <c r="I11" s="36"/>
      <c r="J11" s="36"/>
      <c r="K11" s="36"/>
      <c r="L11" s="36"/>
      <c r="M11" s="36"/>
      <c r="N11" s="27" t="s">
        <v>9</v>
      </c>
      <c r="O11" s="27"/>
      <c r="P11" s="27"/>
      <c r="Q11" s="31"/>
      <c r="R11" s="31"/>
      <c r="S11" s="31"/>
      <c r="T11" s="31"/>
    </row>
    <row r="12" spans="2:20" x14ac:dyDescent="0.25">
      <c r="B12" s="27" t="s">
        <v>15</v>
      </c>
      <c r="C12" s="27"/>
      <c r="D12" s="27"/>
      <c r="E12" s="27"/>
      <c r="F12" s="36"/>
      <c r="G12" s="36"/>
      <c r="H12" s="36"/>
      <c r="I12" s="36"/>
      <c r="J12" s="36"/>
      <c r="K12" s="36"/>
      <c r="L12" s="36"/>
      <c r="M12" s="36"/>
      <c r="N12" s="27"/>
      <c r="O12" s="27"/>
      <c r="P12" s="27"/>
      <c r="Q12" s="31"/>
      <c r="R12" s="31"/>
      <c r="S12" s="31"/>
      <c r="T12" s="31"/>
    </row>
    <row r="13" spans="2:20" x14ac:dyDescent="0.25">
      <c r="B13" s="37" t="s">
        <v>16</v>
      </c>
      <c r="C13" s="37"/>
      <c r="D13" s="37"/>
      <c r="E13" s="37"/>
      <c r="F13" s="38"/>
      <c r="G13" s="38"/>
      <c r="H13" s="38"/>
      <c r="I13" s="38"/>
      <c r="J13" s="38"/>
      <c r="K13" s="38"/>
      <c r="L13" s="38"/>
      <c r="M13" s="38"/>
      <c r="N13" s="32"/>
      <c r="O13" s="32"/>
      <c r="P13" s="32"/>
      <c r="Q13" s="39"/>
      <c r="R13" s="39"/>
      <c r="S13" s="39"/>
      <c r="T13" s="39"/>
    </row>
    <row r="14" spans="2:20" x14ac:dyDescent="0.25">
      <c r="B14" s="40" t="s">
        <v>17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26" t="s">
        <v>18</v>
      </c>
      <c r="O14" s="26"/>
      <c r="P14" s="26"/>
      <c r="Q14" s="26"/>
      <c r="R14" s="26"/>
      <c r="S14" s="26"/>
      <c r="T14" s="26"/>
    </row>
    <row r="15" spans="2:20" x14ac:dyDescent="0.25">
      <c r="B15" s="1" t="s">
        <v>19</v>
      </c>
      <c r="C15" s="3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6"/>
      <c r="O15" s="26"/>
      <c r="P15" s="26"/>
      <c r="Q15" s="26"/>
      <c r="R15" s="26"/>
      <c r="S15" s="26"/>
      <c r="T15" s="26"/>
    </row>
    <row r="16" spans="2:20" x14ac:dyDescent="0.25">
      <c r="B16" s="1" t="s">
        <v>20</v>
      </c>
      <c r="C16" s="3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9" t="s">
        <v>21</v>
      </c>
      <c r="O16" s="29"/>
      <c r="P16" s="41" t="s">
        <v>22</v>
      </c>
      <c r="Q16" s="41"/>
      <c r="R16" s="30" t="s">
        <v>23</v>
      </c>
      <c r="S16" s="30"/>
      <c r="T16" s="30"/>
    </row>
    <row r="17" spans="2:20" x14ac:dyDescent="0.25">
      <c r="B17" s="1" t="s">
        <v>24</v>
      </c>
      <c r="C17" s="3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9"/>
      <c r="O17" s="29"/>
      <c r="P17" s="41"/>
      <c r="Q17" s="41"/>
      <c r="R17" s="30"/>
      <c r="S17" s="30"/>
      <c r="T17" s="30"/>
    </row>
    <row r="18" spans="2:20" x14ac:dyDescent="0.25">
      <c r="B18" s="1" t="s">
        <v>25</v>
      </c>
      <c r="C18" s="3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9"/>
      <c r="O18" s="29"/>
      <c r="P18" s="41"/>
      <c r="Q18" s="41"/>
      <c r="R18" s="30"/>
      <c r="S18" s="30"/>
      <c r="T18" s="30"/>
    </row>
    <row r="19" spans="2:20" x14ac:dyDescent="0.25">
      <c r="B19" s="1" t="s">
        <v>26</v>
      </c>
      <c r="C19" s="3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9"/>
      <c r="O19" s="29"/>
      <c r="P19" s="41"/>
      <c r="Q19" s="41"/>
      <c r="R19" s="30"/>
      <c r="S19" s="30"/>
      <c r="T19" s="30"/>
    </row>
    <row r="20" spans="2:20" x14ac:dyDescent="0.25">
      <c r="B20" s="2" t="s">
        <v>27</v>
      </c>
      <c r="C20" s="4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29"/>
      <c r="O20" s="29"/>
      <c r="P20" s="41"/>
      <c r="Q20" s="41"/>
      <c r="R20" s="30"/>
      <c r="S20" s="30"/>
      <c r="T20" s="30"/>
    </row>
    <row r="21" spans="2:20" x14ac:dyDescent="0.25">
      <c r="B21" s="42" t="s">
        <v>28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29"/>
      <c r="O21" s="29"/>
      <c r="P21" s="41"/>
      <c r="Q21" s="41"/>
      <c r="R21" s="30"/>
      <c r="S21" s="30"/>
      <c r="T21" s="30"/>
    </row>
    <row r="22" spans="2:2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29" t="s">
        <v>29</v>
      </c>
      <c r="O22" s="29"/>
      <c r="P22" s="41" t="s">
        <v>30</v>
      </c>
      <c r="Q22" s="41"/>
      <c r="R22" s="30" t="s">
        <v>31</v>
      </c>
      <c r="S22" s="30"/>
      <c r="T22" s="30"/>
    </row>
    <row r="23" spans="2:20" ht="80.099999999999994" customHeight="1" thickBot="1" x14ac:dyDescent="0.3">
      <c r="B23" s="5" t="s">
        <v>32</v>
      </c>
      <c r="C23" s="6" t="s">
        <v>33</v>
      </c>
      <c r="D23" s="7" t="s">
        <v>34</v>
      </c>
      <c r="E23" s="7" t="s">
        <v>35</v>
      </c>
      <c r="F23" s="7" t="s">
        <v>36</v>
      </c>
      <c r="G23" s="7" t="s">
        <v>37</v>
      </c>
      <c r="H23" s="7" t="s">
        <v>38</v>
      </c>
      <c r="I23" s="8" t="s">
        <v>39</v>
      </c>
      <c r="J23" s="8" t="s">
        <v>40</v>
      </c>
      <c r="K23" s="43" t="s">
        <v>41</v>
      </c>
      <c r="L23" s="43"/>
      <c r="M23" s="8" t="s">
        <v>42</v>
      </c>
      <c r="N23" s="33"/>
      <c r="O23" s="33"/>
      <c r="P23" s="44"/>
      <c r="Q23" s="44"/>
      <c r="R23" s="45"/>
      <c r="S23" s="45"/>
      <c r="T23" s="45"/>
    </row>
    <row r="24" spans="2:20" ht="25.35" customHeight="1" x14ac:dyDescent="0.25">
      <c r="B24" s="9"/>
      <c r="C24" s="10">
        <v>1</v>
      </c>
      <c r="D24" s="11"/>
      <c r="E24" s="11"/>
      <c r="F24" s="11"/>
      <c r="G24" s="11"/>
      <c r="H24" s="12"/>
      <c r="I24" s="23"/>
      <c r="J24" s="23"/>
      <c r="K24" s="46">
        <f t="shared" ref="K24:K25" si="0">(I24*60)+J24</f>
        <v>0</v>
      </c>
      <c r="L24" s="46"/>
      <c r="M24" s="13">
        <f>K24*K24</f>
        <v>0</v>
      </c>
      <c r="N24" s="26" t="s">
        <v>43</v>
      </c>
      <c r="O24" s="26"/>
      <c r="P24" s="26"/>
      <c r="Q24" s="26"/>
      <c r="R24" s="26"/>
      <c r="S24" s="26"/>
      <c r="T24" s="26"/>
    </row>
    <row r="25" spans="2:20" ht="24" customHeight="1" thickBot="1" x14ac:dyDescent="0.3">
      <c r="B25" s="52"/>
      <c r="C25" s="53">
        <v>1</v>
      </c>
      <c r="D25" s="54"/>
      <c r="E25" s="54"/>
      <c r="F25" s="54"/>
      <c r="G25" s="54"/>
      <c r="H25" s="54"/>
      <c r="I25" s="55"/>
      <c r="J25" s="55"/>
      <c r="K25" s="56">
        <f t="shared" si="0"/>
        <v>0</v>
      </c>
      <c r="L25" s="56"/>
      <c r="M25" s="57">
        <f t="shared" ref="M25:M35" si="1">K25*K25</f>
        <v>0</v>
      </c>
      <c r="N25" s="47"/>
      <c r="O25" s="47"/>
      <c r="P25" s="47"/>
      <c r="Q25" s="47"/>
      <c r="R25" s="47"/>
      <c r="S25" s="47"/>
      <c r="T25" s="47"/>
    </row>
    <row r="26" spans="2:20" ht="24" customHeight="1" thickBot="1" x14ac:dyDescent="0.3">
      <c r="B26" s="9"/>
      <c r="C26" s="10">
        <v>1</v>
      </c>
      <c r="D26" s="11"/>
      <c r="E26" s="11"/>
      <c r="F26" s="11"/>
      <c r="G26" s="11"/>
      <c r="H26" s="11"/>
      <c r="I26" s="23"/>
      <c r="J26" s="23"/>
      <c r="K26" s="46">
        <f t="shared" ref="K26:K29" si="2">(I26*60)+J26</f>
        <v>0</v>
      </c>
      <c r="L26" s="46"/>
      <c r="M26" s="13">
        <f t="shared" si="1"/>
        <v>0</v>
      </c>
      <c r="N26" s="47"/>
      <c r="O26" s="47"/>
      <c r="P26" s="47"/>
      <c r="Q26" s="47"/>
      <c r="R26" s="47"/>
      <c r="S26" s="47"/>
      <c r="T26" s="47"/>
    </row>
    <row r="27" spans="2:20" ht="22.9" customHeight="1" thickBot="1" x14ac:dyDescent="0.3">
      <c r="B27" s="52"/>
      <c r="C27" s="53">
        <v>1</v>
      </c>
      <c r="D27" s="54"/>
      <c r="E27" s="54"/>
      <c r="F27" s="54"/>
      <c r="G27" s="54"/>
      <c r="H27" s="54"/>
      <c r="I27" s="55"/>
      <c r="J27" s="55"/>
      <c r="K27" s="56">
        <f t="shared" si="2"/>
        <v>0</v>
      </c>
      <c r="L27" s="56"/>
      <c r="M27" s="57">
        <f t="shared" si="1"/>
        <v>0</v>
      </c>
      <c r="N27" s="47"/>
      <c r="O27" s="47"/>
      <c r="P27" s="47"/>
      <c r="Q27" s="47"/>
      <c r="R27" s="47"/>
      <c r="S27" s="47"/>
      <c r="T27" s="47"/>
    </row>
    <row r="28" spans="2:20" ht="26.1" customHeight="1" thickBot="1" x14ac:dyDescent="0.3">
      <c r="B28" s="9"/>
      <c r="C28" s="10">
        <v>1</v>
      </c>
      <c r="D28" s="11"/>
      <c r="E28" s="11"/>
      <c r="F28" s="11"/>
      <c r="G28" s="11"/>
      <c r="H28" s="11"/>
      <c r="I28" s="23"/>
      <c r="J28" s="23"/>
      <c r="K28" s="46">
        <f t="shared" si="2"/>
        <v>0</v>
      </c>
      <c r="L28" s="46"/>
      <c r="M28" s="13">
        <f t="shared" si="1"/>
        <v>0</v>
      </c>
      <c r="N28" s="47"/>
      <c r="O28" s="47"/>
      <c r="P28" s="47"/>
      <c r="Q28" s="47"/>
      <c r="R28" s="47"/>
      <c r="S28" s="47"/>
      <c r="T28" s="47"/>
    </row>
    <row r="29" spans="2:20" ht="29.1" customHeight="1" thickBot="1" x14ac:dyDescent="0.3">
      <c r="B29" s="52"/>
      <c r="C29" s="53">
        <v>1</v>
      </c>
      <c r="D29" s="54"/>
      <c r="E29" s="54"/>
      <c r="F29" s="54"/>
      <c r="G29" s="54"/>
      <c r="H29" s="54"/>
      <c r="I29" s="57"/>
      <c r="J29" s="57"/>
      <c r="K29" s="56">
        <f t="shared" si="2"/>
        <v>0</v>
      </c>
      <c r="L29" s="56"/>
      <c r="M29" s="57">
        <f t="shared" si="1"/>
        <v>0</v>
      </c>
      <c r="N29" s="47"/>
      <c r="O29" s="47"/>
      <c r="P29" s="47"/>
      <c r="Q29" s="47"/>
      <c r="R29" s="47"/>
      <c r="S29" s="47"/>
      <c r="T29" s="47"/>
    </row>
    <row r="30" spans="2:20" ht="27.2" customHeight="1" thickBot="1" x14ac:dyDescent="0.3">
      <c r="B30" s="9"/>
      <c r="C30" s="10"/>
      <c r="D30" s="11"/>
      <c r="E30" s="11"/>
      <c r="F30" s="11"/>
      <c r="G30" s="11"/>
      <c r="H30" s="11"/>
      <c r="I30" s="13"/>
      <c r="J30" s="13"/>
      <c r="K30" s="46">
        <f t="shared" ref="K30:K35" si="3">(I30*60)+J30</f>
        <v>0</v>
      </c>
      <c r="L30" s="46"/>
      <c r="M30" s="62">
        <f t="shared" si="1"/>
        <v>0</v>
      </c>
      <c r="N30" s="47"/>
      <c r="O30" s="47"/>
      <c r="P30" s="47"/>
      <c r="Q30" s="47"/>
      <c r="R30" s="47"/>
      <c r="S30" s="47"/>
      <c r="T30" s="47"/>
    </row>
    <row r="31" spans="2:20" ht="28.15" customHeight="1" thickBot="1" x14ac:dyDescent="0.3">
      <c r="B31" s="52"/>
      <c r="C31" s="53"/>
      <c r="D31" s="54"/>
      <c r="E31" s="54"/>
      <c r="F31" s="54"/>
      <c r="G31" s="54"/>
      <c r="H31" s="54"/>
      <c r="I31" s="57"/>
      <c r="J31" s="57"/>
      <c r="K31" s="56">
        <f t="shared" si="3"/>
        <v>0</v>
      </c>
      <c r="L31" s="56"/>
      <c r="M31" s="57">
        <f t="shared" si="1"/>
        <v>0</v>
      </c>
      <c r="N31" s="51" t="s">
        <v>44</v>
      </c>
      <c r="O31" s="51"/>
      <c r="P31" s="51"/>
      <c r="Q31" s="51"/>
      <c r="R31" s="51"/>
      <c r="S31" s="51"/>
      <c r="T31" s="51"/>
    </row>
    <row r="32" spans="2:20" ht="27.2" customHeight="1" thickBot="1" x14ac:dyDescent="0.3">
      <c r="B32" s="9"/>
      <c r="C32" s="10"/>
      <c r="D32" s="11"/>
      <c r="E32" s="11"/>
      <c r="F32" s="11"/>
      <c r="G32" s="11"/>
      <c r="H32" s="11"/>
      <c r="I32" s="13"/>
      <c r="J32" s="13"/>
      <c r="K32" s="46">
        <f t="shared" si="3"/>
        <v>0</v>
      </c>
      <c r="L32" s="46"/>
      <c r="M32" s="62">
        <f t="shared" si="1"/>
        <v>0</v>
      </c>
      <c r="N32" s="51"/>
      <c r="O32" s="51"/>
      <c r="P32" s="51"/>
      <c r="Q32" s="51"/>
      <c r="R32" s="51"/>
      <c r="S32" s="51"/>
      <c r="T32" s="51"/>
    </row>
    <row r="33" spans="2:20" ht="28.15" customHeight="1" thickBot="1" x14ac:dyDescent="0.3">
      <c r="B33" s="52"/>
      <c r="C33" s="53"/>
      <c r="D33" s="54"/>
      <c r="E33" s="54"/>
      <c r="F33" s="54"/>
      <c r="G33" s="54"/>
      <c r="H33" s="54"/>
      <c r="I33" s="57"/>
      <c r="J33" s="57"/>
      <c r="K33" s="56">
        <f t="shared" si="3"/>
        <v>0</v>
      </c>
      <c r="L33" s="56"/>
      <c r="M33" s="57">
        <f t="shared" si="1"/>
        <v>0</v>
      </c>
      <c r="N33" s="51"/>
      <c r="O33" s="51"/>
      <c r="P33" s="51"/>
      <c r="Q33" s="51"/>
      <c r="R33" s="51"/>
      <c r="S33" s="51"/>
      <c r="T33" s="51"/>
    </row>
    <row r="34" spans="2:20" ht="25.35" customHeight="1" thickBot="1" x14ac:dyDescent="0.3">
      <c r="B34" s="9"/>
      <c r="C34" s="10"/>
      <c r="D34" s="11"/>
      <c r="E34" s="11"/>
      <c r="F34" s="11"/>
      <c r="G34" s="11"/>
      <c r="H34" s="11"/>
      <c r="I34" s="13"/>
      <c r="J34" s="13"/>
      <c r="K34" s="46">
        <f t="shared" si="3"/>
        <v>0</v>
      </c>
      <c r="L34" s="46"/>
      <c r="M34" s="62">
        <f t="shared" si="1"/>
        <v>0</v>
      </c>
      <c r="N34" s="51"/>
      <c r="O34" s="51"/>
      <c r="P34" s="51"/>
      <c r="Q34" s="51"/>
      <c r="R34" s="51"/>
      <c r="S34" s="51"/>
      <c r="T34" s="51"/>
    </row>
    <row r="35" spans="2:20" ht="34.9" customHeight="1" thickBot="1" x14ac:dyDescent="0.3">
      <c r="B35" s="58"/>
      <c r="C35" s="59"/>
      <c r="D35" s="60"/>
      <c r="E35" s="60"/>
      <c r="F35" s="60"/>
      <c r="G35" s="60"/>
      <c r="H35" s="60"/>
      <c r="I35" s="61"/>
      <c r="J35" s="61"/>
      <c r="K35" s="56">
        <f t="shared" si="3"/>
        <v>0</v>
      </c>
      <c r="L35" s="56"/>
      <c r="M35" s="57">
        <f t="shared" si="1"/>
        <v>0</v>
      </c>
      <c r="N35" s="51"/>
      <c r="O35" s="51"/>
      <c r="P35" s="51"/>
      <c r="Q35" s="51"/>
      <c r="R35" s="51"/>
      <c r="S35" s="51"/>
      <c r="T35" s="51"/>
    </row>
    <row r="36" spans="2:20" ht="19.5" thickBot="1" x14ac:dyDescent="0.35">
      <c r="B36" s="15" t="s">
        <v>45</v>
      </c>
      <c r="C36" s="16">
        <f>SUM(C24:C35)</f>
        <v>6</v>
      </c>
      <c r="D36" s="17"/>
      <c r="E36" s="17"/>
      <c r="F36" s="17"/>
      <c r="G36" s="17"/>
      <c r="H36" s="17"/>
      <c r="I36" s="17"/>
      <c r="J36" s="15" t="s">
        <v>46</v>
      </c>
      <c r="K36" s="18">
        <f>SUM(K24:L35)</f>
        <v>0</v>
      </c>
      <c r="L36" s="19" t="s">
        <v>47</v>
      </c>
      <c r="M36" s="20">
        <f>SUM(M24:M35)</f>
        <v>0</v>
      </c>
    </row>
    <row r="37" spans="2:20" ht="18.75" x14ac:dyDescent="0.3">
      <c r="B37" s="48" t="s">
        <v>48</v>
      </c>
      <c r="C37" s="48"/>
      <c r="D37" s="48"/>
      <c r="E37" s="48"/>
      <c r="F37" s="48"/>
      <c r="G37" s="48"/>
      <c r="H37" s="48"/>
      <c r="I37" s="48"/>
      <c r="J37" s="48"/>
      <c r="K37" s="48"/>
      <c r="L37" s="21" t="s">
        <v>49</v>
      </c>
      <c r="M37" s="22" t="e">
        <f>((40*((C36*M36)-(K36)^2)^(1/2)/K36))^2</f>
        <v>#DIV/0!</v>
      </c>
    </row>
    <row r="39" spans="2:20" x14ac:dyDescent="0.25">
      <c r="B39" s="24" t="s">
        <v>51</v>
      </c>
      <c r="C39" s="24"/>
      <c r="D39" s="24"/>
      <c r="E39" s="24"/>
      <c r="F39" s="24"/>
      <c r="G39" s="24"/>
      <c r="H39" s="24" t="s">
        <v>52</v>
      </c>
      <c r="I39" s="24"/>
    </row>
    <row r="42" spans="2:20" ht="30" x14ac:dyDescent="0.55000000000000004">
      <c r="D42" s="49" t="s">
        <v>50</v>
      </c>
      <c r="E42" s="50"/>
    </row>
  </sheetData>
  <mergeCells count="77">
    <mergeCell ref="B37:K37"/>
    <mergeCell ref="D42:E42"/>
    <mergeCell ref="K31:L31"/>
    <mergeCell ref="N31:T35"/>
    <mergeCell ref="K32:L32"/>
    <mergeCell ref="K33:L33"/>
    <mergeCell ref="K34:L34"/>
    <mergeCell ref="K35:L35"/>
    <mergeCell ref="K25:L25"/>
    <mergeCell ref="N25:T30"/>
    <mergeCell ref="K26:L26"/>
    <mergeCell ref="K27:L27"/>
    <mergeCell ref="K28:L28"/>
    <mergeCell ref="K29:L29"/>
    <mergeCell ref="K30:L30"/>
    <mergeCell ref="K23:L23"/>
    <mergeCell ref="N23:O23"/>
    <mergeCell ref="P23:Q23"/>
    <mergeCell ref="R23:T23"/>
    <mergeCell ref="K24:L24"/>
    <mergeCell ref="N24:T24"/>
    <mergeCell ref="D17:M17"/>
    <mergeCell ref="N17:O21"/>
    <mergeCell ref="P17:Q21"/>
    <mergeCell ref="R17:T21"/>
    <mergeCell ref="D18:M18"/>
    <mergeCell ref="D19:M19"/>
    <mergeCell ref="D20:M20"/>
    <mergeCell ref="B21:M22"/>
    <mergeCell ref="N22:O22"/>
    <mergeCell ref="P22:Q22"/>
    <mergeCell ref="R22:T22"/>
    <mergeCell ref="B14:M14"/>
    <mergeCell ref="N14:T15"/>
    <mergeCell ref="D15:M15"/>
    <mergeCell ref="D16:M16"/>
    <mergeCell ref="N16:O16"/>
    <mergeCell ref="P16:Q16"/>
    <mergeCell ref="R16:T16"/>
    <mergeCell ref="B12:E12"/>
    <mergeCell ref="F12:M12"/>
    <mergeCell ref="N12:P12"/>
    <mergeCell ref="Q12:T12"/>
    <mergeCell ref="B13:E13"/>
    <mergeCell ref="F13:M13"/>
    <mergeCell ref="N13:P13"/>
    <mergeCell ref="Q13:T13"/>
    <mergeCell ref="B10:M10"/>
    <mergeCell ref="N10:P10"/>
    <mergeCell ref="Q10:T10"/>
    <mergeCell ref="B11:E11"/>
    <mergeCell ref="F11:M11"/>
    <mergeCell ref="N11:P11"/>
    <mergeCell ref="Q11:T11"/>
    <mergeCell ref="B8:E8"/>
    <mergeCell ref="F8:M8"/>
    <mergeCell ref="N8:P8"/>
    <mergeCell ref="Q8:T8"/>
    <mergeCell ref="B9:E9"/>
    <mergeCell ref="F9:M9"/>
    <mergeCell ref="N9:P9"/>
    <mergeCell ref="Q9:T9"/>
    <mergeCell ref="B6:E6"/>
    <mergeCell ref="F6:M6"/>
    <mergeCell ref="N6:P6"/>
    <mergeCell ref="Q6:T6"/>
    <mergeCell ref="B7:E7"/>
    <mergeCell ref="F7:M7"/>
    <mergeCell ref="N7:P7"/>
    <mergeCell ref="Q7:T7"/>
    <mergeCell ref="B3:T3"/>
    <mergeCell ref="B4:M4"/>
    <mergeCell ref="N4:T4"/>
    <mergeCell ref="B5:E5"/>
    <mergeCell ref="F5:M5"/>
    <mergeCell ref="N5:P5"/>
    <mergeCell ref="Q5:T5"/>
  </mergeCells>
  <pageMargins left="0.45" right="0.45" top="0.75" bottom="0" header="0.51180555555555496" footer="0.51180555555555496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DAAD-8A69-4C72-BA62-E85C8CE2E83E}">
  <sheetPr>
    <pageSetUpPr fitToPage="1"/>
  </sheetPr>
  <dimension ref="B2:T42"/>
  <sheetViews>
    <sheetView topLeftCell="A18" zoomScale="85" zoomScaleNormal="85" workbookViewId="0">
      <selection activeCell="Q42" sqref="Q42"/>
    </sheetView>
  </sheetViews>
  <sheetFormatPr baseColWidth="10" defaultColWidth="10.5703125" defaultRowHeight="15" x14ac:dyDescent="0.25"/>
  <cols>
    <col min="2" max="3" width="14.28515625" customWidth="1"/>
    <col min="13" max="13" width="22.28515625" customWidth="1"/>
    <col min="15" max="15" width="17.140625" customWidth="1"/>
    <col min="16" max="16" width="20" customWidth="1"/>
  </cols>
  <sheetData>
    <row r="2" spans="2:20" ht="15.75" thickBot="1" x14ac:dyDescent="0.3"/>
    <row r="3" spans="2:20" ht="15.75" thickBot="1" x14ac:dyDescent="0.3">
      <c r="B3" s="25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2:20" x14ac:dyDescent="0.25">
      <c r="B4" s="26" t="s">
        <v>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 t="s">
        <v>4</v>
      </c>
      <c r="O4" s="26"/>
      <c r="P4" s="26"/>
      <c r="Q4" s="26"/>
      <c r="R4" s="26"/>
      <c r="S4" s="26"/>
      <c r="T4" s="26"/>
    </row>
    <row r="5" spans="2:20" x14ac:dyDescent="0.25">
      <c r="B5" s="27" t="s">
        <v>5</v>
      </c>
      <c r="C5" s="27"/>
      <c r="D5" s="27"/>
      <c r="E5" s="27"/>
      <c r="F5" s="28"/>
      <c r="G5" s="28"/>
      <c r="H5" s="28"/>
      <c r="I5" s="28"/>
      <c r="J5" s="28"/>
      <c r="K5" s="28"/>
      <c r="L5" s="28"/>
      <c r="M5" s="28"/>
      <c r="N5" s="29" t="s">
        <v>6</v>
      </c>
      <c r="O5" s="29"/>
      <c r="P5" s="29"/>
      <c r="Q5" s="30" t="s">
        <v>7</v>
      </c>
      <c r="R5" s="30"/>
      <c r="S5" s="30"/>
      <c r="T5" s="30"/>
    </row>
    <row r="6" spans="2:20" x14ac:dyDescent="0.25">
      <c r="B6" s="27" t="s">
        <v>8</v>
      </c>
      <c r="C6" s="27"/>
      <c r="D6" s="27"/>
      <c r="E6" s="27"/>
      <c r="F6" s="28"/>
      <c r="G6" s="28"/>
      <c r="H6" s="28"/>
      <c r="I6" s="28"/>
      <c r="J6" s="28"/>
      <c r="K6" s="28"/>
      <c r="L6" s="28"/>
      <c r="M6" s="28"/>
      <c r="N6" s="27" t="s">
        <v>9</v>
      </c>
      <c r="O6" s="27"/>
      <c r="P6" s="27"/>
      <c r="Q6" s="31"/>
      <c r="R6" s="31"/>
      <c r="S6" s="31"/>
      <c r="T6" s="31"/>
    </row>
    <row r="7" spans="2:20" x14ac:dyDescent="0.25">
      <c r="B7" s="27" t="s">
        <v>10</v>
      </c>
      <c r="C7" s="27"/>
      <c r="D7" s="27"/>
      <c r="E7" s="27"/>
      <c r="F7" s="28"/>
      <c r="G7" s="28"/>
      <c r="H7" s="28"/>
      <c r="I7" s="28"/>
      <c r="J7" s="28"/>
      <c r="K7" s="28"/>
      <c r="L7" s="28"/>
      <c r="M7" s="28"/>
      <c r="N7" s="32" t="s">
        <v>9</v>
      </c>
      <c r="O7" s="32"/>
      <c r="P7" s="32"/>
      <c r="Q7" s="31"/>
      <c r="R7" s="31"/>
      <c r="S7" s="31"/>
      <c r="T7" s="31"/>
    </row>
    <row r="8" spans="2:20" x14ac:dyDescent="0.25">
      <c r="B8" s="27" t="s">
        <v>11</v>
      </c>
      <c r="C8" s="27"/>
      <c r="D8" s="27"/>
      <c r="E8" s="27"/>
      <c r="F8" s="28"/>
      <c r="G8" s="28"/>
      <c r="H8" s="28"/>
      <c r="I8" s="28"/>
      <c r="J8" s="28"/>
      <c r="K8" s="28"/>
      <c r="L8" s="28"/>
      <c r="M8" s="28"/>
      <c r="N8" s="32" t="s">
        <v>9</v>
      </c>
      <c r="O8" s="32"/>
      <c r="P8" s="32"/>
      <c r="Q8" s="31"/>
      <c r="R8" s="31"/>
      <c r="S8" s="31"/>
      <c r="T8" s="31"/>
    </row>
    <row r="9" spans="2:20" ht="15.75" thickBot="1" x14ac:dyDescent="0.3">
      <c r="B9" s="33" t="s">
        <v>12</v>
      </c>
      <c r="C9" s="33"/>
      <c r="D9" s="33"/>
      <c r="E9" s="33"/>
      <c r="F9" s="34"/>
      <c r="G9" s="34"/>
      <c r="H9" s="34"/>
      <c r="I9" s="34"/>
      <c r="J9" s="34"/>
      <c r="K9" s="34"/>
      <c r="L9" s="34"/>
      <c r="M9" s="34"/>
      <c r="N9" s="27" t="s">
        <v>9</v>
      </c>
      <c r="O9" s="27"/>
      <c r="P9" s="27"/>
      <c r="Q9" s="31"/>
      <c r="R9" s="31"/>
      <c r="S9" s="31"/>
      <c r="T9" s="31"/>
    </row>
    <row r="10" spans="2:20" x14ac:dyDescent="0.25">
      <c r="B10" s="35" t="s">
        <v>13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27" t="s">
        <v>9</v>
      </c>
      <c r="O10" s="27"/>
      <c r="P10" s="27"/>
      <c r="Q10" s="31"/>
      <c r="R10" s="31"/>
      <c r="S10" s="31"/>
      <c r="T10" s="31"/>
    </row>
    <row r="11" spans="2:20" x14ac:dyDescent="0.25">
      <c r="B11" s="27" t="s">
        <v>14</v>
      </c>
      <c r="C11" s="27"/>
      <c r="D11" s="27"/>
      <c r="E11" s="27"/>
      <c r="F11" s="36"/>
      <c r="G11" s="36"/>
      <c r="H11" s="36"/>
      <c r="I11" s="36"/>
      <c r="J11" s="36"/>
      <c r="K11" s="36"/>
      <c r="L11" s="36"/>
      <c r="M11" s="36"/>
      <c r="N11" s="27" t="s">
        <v>9</v>
      </c>
      <c r="O11" s="27"/>
      <c r="P11" s="27"/>
      <c r="Q11" s="31"/>
      <c r="R11" s="31"/>
      <c r="S11" s="31"/>
      <c r="T11" s="31"/>
    </row>
    <row r="12" spans="2:20" x14ac:dyDescent="0.25">
      <c r="B12" s="27" t="s">
        <v>15</v>
      </c>
      <c r="C12" s="27"/>
      <c r="D12" s="27"/>
      <c r="E12" s="27"/>
      <c r="F12" s="36"/>
      <c r="G12" s="36"/>
      <c r="H12" s="36"/>
      <c r="I12" s="36"/>
      <c r="J12" s="36"/>
      <c r="K12" s="36"/>
      <c r="L12" s="36"/>
      <c r="M12" s="36"/>
      <c r="N12" s="27"/>
      <c r="O12" s="27"/>
      <c r="P12" s="27"/>
      <c r="Q12" s="31"/>
      <c r="R12" s="31"/>
      <c r="S12" s="31"/>
      <c r="T12" s="31"/>
    </row>
    <row r="13" spans="2:20" ht="15.75" thickBot="1" x14ac:dyDescent="0.3">
      <c r="B13" s="37" t="s">
        <v>16</v>
      </c>
      <c r="C13" s="37"/>
      <c r="D13" s="37"/>
      <c r="E13" s="37"/>
      <c r="F13" s="38"/>
      <c r="G13" s="38"/>
      <c r="H13" s="38"/>
      <c r="I13" s="38"/>
      <c r="J13" s="38"/>
      <c r="K13" s="38"/>
      <c r="L13" s="38"/>
      <c r="M13" s="38"/>
      <c r="N13" s="32"/>
      <c r="O13" s="32"/>
      <c r="P13" s="32"/>
      <c r="Q13" s="39"/>
      <c r="R13" s="39"/>
      <c r="S13" s="39"/>
      <c r="T13" s="39"/>
    </row>
    <row r="14" spans="2:20" ht="15.75" thickBot="1" x14ac:dyDescent="0.3">
      <c r="B14" s="40" t="s">
        <v>17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26" t="s">
        <v>18</v>
      </c>
      <c r="O14" s="26"/>
      <c r="P14" s="26"/>
      <c r="Q14" s="26"/>
      <c r="R14" s="26"/>
      <c r="S14" s="26"/>
      <c r="T14" s="26"/>
    </row>
    <row r="15" spans="2:20" x14ac:dyDescent="0.25">
      <c r="B15" s="1" t="s">
        <v>19</v>
      </c>
      <c r="C15" s="3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6"/>
      <c r="O15" s="26"/>
      <c r="P15" s="26"/>
      <c r="Q15" s="26"/>
      <c r="R15" s="26"/>
      <c r="S15" s="26"/>
      <c r="T15" s="26"/>
    </row>
    <row r="16" spans="2:20" x14ac:dyDescent="0.25">
      <c r="B16" s="1" t="s">
        <v>20</v>
      </c>
      <c r="C16" s="3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9" t="s">
        <v>21</v>
      </c>
      <c r="O16" s="29"/>
      <c r="P16" s="41" t="s">
        <v>22</v>
      </c>
      <c r="Q16" s="41"/>
      <c r="R16" s="30" t="s">
        <v>23</v>
      </c>
      <c r="S16" s="30"/>
      <c r="T16" s="30"/>
    </row>
    <row r="17" spans="2:20" x14ac:dyDescent="0.25">
      <c r="B17" s="1" t="s">
        <v>24</v>
      </c>
      <c r="C17" s="3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9"/>
      <c r="O17" s="29"/>
      <c r="P17" s="41"/>
      <c r="Q17" s="41"/>
      <c r="R17" s="30"/>
      <c r="S17" s="30"/>
      <c r="T17" s="30"/>
    </row>
    <row r="18" spans="2:20" x14ac:dyDescent="0.25">
      <c r="B18" s="1" t="s">
        <v>25</v>
      </c>
      <c r="C18" s="3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9"/>
      <c r="O18" s="29"/>
      <c r="P18" s="41"/>
      <c r="Q18" s="41"/>
      <c r="R18" s="30"/>
      <c r="S18" s="30"/>
      <c r="T18" s="30"/>
    </row>
    <row r="19" spans="2:20" x14ac:dyDescent="0.25">
      <c r="B19" s="1" t="s">
        <v>26</v>
      </c>
      <c r="C19" s="3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9"/>
      <c r="O19" s="29"/>
      <c r="P19" s="41"/>
      <c r="Q19" s="41"/>
      <c r="R19" s="30"/>
      <c r="S19" s="30"/>
      <c r="T19" s="30"/>
    </row>
    <row r="20" spans="2:20" ht="15.75" thickBot="1" x14ac:dyDescent="0.3">
      <c r="B20" s="2" t="s">
        <v>27</v>
      </c>
      <c r="C20" s="4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29"/>
      <c r="O20" s="29"/>
      <c r="P20" s="41"/>
      <c r="Q20" s="41"/>
      <c r="R20" s="30"/>
      <c r="S20" s="30"/>
      <c r="T20" s="30"/>
    </row>
    <row r="21" spans="2:20" ht="15.75" thickBot="1" x14ac:dyDescent="0.3">
      <c r="B21" s="42" t="s">
        <v>28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29"/>
      <c r="O21" s="29"/>
      <c r="P21" s="41"/>
      <c r="Q21" s="41"/>
      <c r="R21" s="30"/>
      <c r="S21" s="30"/>
      <c r="T21" s="30"/>
    </row>
    <row r="22" spans="2:20" ht="15.75" thickBot="1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29" t="s">
        <v>29</v>
      </c>
      <c r="O22" s="29"/>
      <c r="P22" s="41" t="s">
        <v>30</v>
      </c>
      <c r="Q22" s="41"/>
      <c r="R22" s="30" t="s">
        <v>31</v>
      </c>
      <c r="S22" s="30"/>
      <c r="T22" s="30"/>
    </row>
    <row r="23" spans="2:20" ht="80.099999999999994" customHeight="1" thickBot="1" x14ac:dyDescent="0.3">
      <c r="B23" s="5" t="s">
        <v>32</v>
      </c>
      <c r="C23" s="6" t="s">
        <v>33</v>
      </c>
      <c r="D23" s="7" t="s">
        <v>34</v>
      </c>
      <c r="E23" s="7" t="s">
        <v>35</v>
      </c>
      <c r="F23" s="7" t="s">
        <v>36</v>
      </c>
      <c r="G23" s="7" t="s">
        <v>37</v>
      </c>
      <c r="H23" s="7" t="s">
        <v>38</v>
      </c>
      <c r="I23" s="8" t="s">
        <v>39</v>
      </c>
      <c r="J23" s="8" t="s">
        <v>40</v>
      </c>
      <c r="K23" s="43" t="s">
        <v>41</v>
      </c>
      <c r="L23" s="43"/>
      <c r="M23" s="8" t="s">
        <v>42</v>
      </c>
      <c r="N23" s="33"/>
      <c r="O23" s="33"/>
      <c r="P23" s="44"/>
      <c r="Q23" s="44"/>
      <c r="R23" s="45"/>
      <c r="S23" s="45"/>
      <c r="T23" s="45"/>
    </row>
    <row r="24" spans="2:20" ht="25.35" customHeight="1" x14ac:dyDescent="0.25">
      <c r="B24" s="9"/>
      <c r="C24" s="10">
        <v>1</v>
      </c>
      <c r="D24" s="11" t="s">
        <v>59</v>
      </c>
      <c r="E24" s="11" t="s">
        <v>58</v>
      </c>
      <c r="F24" s="11" t="s">
        <v>53</v>
      </c>
      <c r="G24" s="11">
        <v>8</v>
      </c>
      <c r="H24" s="11">
        <v>1</v>
      </c>
      <c r="I24" s="23">
        <v>15</v>
      </c>
      <c r="J24" s="23">
        <v>0</v>
      </c>
      <c r="K24" s="46">
        <f t="shared" ref="K24:K35" si="0">(I24*60)+J24</f>
        <v>900</v>
      </c>
      <c r="L24" s="46"/>
      <c r="M24" s="13">
        <f>K24*K24</f>
        <v>810000</v>
      </c>
      <c r="N24" s="26" t="s">
        <v>43</v>
      </c>
      <c r="O24" s="26"/>
      <c r="P24" s="26"/>
      <c r="Q24" s="26"/>
      <c r="R24" s="26"/>
      <c r="S24" s="26"/>
      <c r="T24" s="26"/>
    </row>
    <row r="25" spans="2:20" ht="24" customHeight="1" thickBot="1" x14ac:dyDescent="0.3">
      <c r="B25" s="52"/>
      <c r="C25" s="53">
        <v>1</v>
      </c>
      <c r="D25" s="63" t="s">
        <v>59</v>
      </c>
      <c r="E25" s="63" t="s">
        <v>58</v>
      </c>
      <c r="F25" s="54" t="s">
        <v>54</v>
      </c>
      <c r="G25" s="54">
        <v>10</v>
      </c>
      <c r="H25" s="54">
        <v>3</v>
      </c>
      <c r="I25" s="55">
        <v>16</v>
      </c>
      <c r="J25" s="55">
        <v>50</v>
      </c>
      <c r="K25" s="56">
        <f t="shared" si="0"/>
        <v>1010</v>
      </c>
      <c r="L25" s="56"/>
      <c r="M25" s="57">
        <f t="shared" ref="M25:M35" si="1">K25*K25</f>
        <v>1020100</v>
      </c>
      <c r="N25" s="47"/>
      <c r="O25" s="47"/>
      <c r="P25" s="47"/>
      <c r="Q25" s="47"/>
      <c r="R25" s="47"/>
      <c r="S25" s="47"/>
      <c r="T25" s="47"/>
    </row>
    <row r="26" spans="2:20" ht="24" customHeight="1" thickBot="1" x14ac:dyDescent="0.3">
      <c r="B26" s="9"/>
      <c r="C26" s="10">
        <v>1</v>
      </c>
      <c r="D26" s="11" t="s">
        <v>59</v>
      </c>
      <c r="E26" s="11" t="s">
        <v>58</v>
      </c>
      <c r="F26" s="11" t="s">
        <v>55</v>
      </c>
      <c r="G26" s="11">
        <v>11</v>
      </c>
      <c r="H26" s="11">
        <v>4</v>
      </c>
      <c r="I26" s="23">
        <v>14</v>
      </c>
      <c r="J26" s="23">
        <v>50</v>
      </c>
      <c r="K26" s="46">
        <f t="shared" si="0"/>
        <v>890</v>
      </c>
      <c r="L26" s="46"/>
      <c r="M26" s="13">
        <f t="shared" si="1"/>
        <v>792100</v>
      </c>
      <c r="N26" s="47"/>
      <c r="O26" s="47"/>
      <c r="P26" s="47"/>
      <c r="Q26" s="47"/>
      <c r="R26" s="47"/>
      <c r="S26" s="47"/>
      <c r="T26" s="47"/>
    </row>
    <row r="27" spans="2:20" ht="22.9" customHeight="1" thickBot="1" x14ac:dyDescent="0.3">
      <c r="B27" s="52"/>
      <c r="C27" s="53">
        <v>1</v>
      </c>
      <c r="D27" s="63" t="s">
        <v>59</v>
      </c>
      <c r="E27" s="63" t="s">
        <v>58</v>
      </c>
      <c r="F27" s="54" t="s">
        <v>56</v>
      </c>
      <c r="G27" s="54">
        <v>12</v>
      </c>
      <c r="H27" s="54">
        <v>5</v>
      </c>
      <c r="I27" s="55">
        <v>14</v>
      </c>
      <c r="J27" s="55">
        <v>0</v>
      </c>
      <c r="K27" s="56">
        <f t="shared" si="0"/>
        <v>840</v>
      </c>
      <c r="L27" s="56"/>
      <c r="M27" s="57">
        <f t="shared" si="1"/>
        <v>705600</v>
      </c>
      <c r="N27" s="47"/>
      <c r="O27" s="47"/>
      <c r="P27" s="47"/>
      <c r="Q27" s="47"/>
      <c r="R27" s="47"/>
      <c r="S27" s="47"/>
      <c r="T27" s="47"/>
    </row>
    <row r="28" spans="2:20" ht="26.1" customHeight="1" thickBot="1" x14ac:dyDescent="0.3">
      <c r="B28" s="9"/>
      <c r="C28" s="10">
        <v>1</v>
      </c>
      <c r="D28" s="11" t="s">
        <v>59</v>
      </c>
      <c r="E28" s="11" t="s">
        <v>58</v>
      </c>
      <c r="F28" s="11" t="s">
        <v>57</v>
      </c>
      <c r="G28" s="11">
        <v>13</v>
      </c>
      <c r="H28" s="11">
        <v>6</v>
      </c>
      <c r="I28" s="23">
        <v>16</v>
      </c>
      <c r="J28" s="23">
        <v>50</v>
      </c>
      <c r="K28" s="46">
        <f t="shared" si="0"/>
        <v>1010</v>
      </c>
      <c r="L28" s="46"/>
      <c r="M28" s="13">
        <f t="shared" si="1"/>
        <v>1020100</v>
      </c>
      <c r="N28" s="47"/>
      <c r="O28" s="47"/>
      <c r="P28" s="47"/>
      <c r="Q28" s="47"/>
      <c r="R28" s="47"/>
      <c r="S28" s="47"/>
      <c r="T28" s="47"/>
    </row>
    <row r="29" spans="2:20" ht="29.1" customHeight="1" thickBot="1" x14ac:dyDescent="0.3">
      <c r="B29" s="52"/>
      <c r="C29" s="53">
        <v>1</v>
      </c>
      <c r="D29" s="63" t="s">
        <v>59</v>
      </c>
      <c r="E29" s="63" t="s">
        <v>58</v>
      </c>
      <c r="F29" s="54" t="s">
        <v>0</v>
      </c>
      <c r="G29" s="54">
        <v>9</v>
      </c>
      <c r="H29" s="54">
        <v>2</v>
      </c>
      <c r="I29" s="55">
        <v>16</v>
      </c>
      <c r="J29" s="55">
        <v>0</v>
      </c>
      <c r="K29" s="56">
        <f t="shared" si="0"/>
        <v>960</v>
      </c>
      <c r="L29" s="56"/>
      <c r="M29" s="57">
        <f t="shared" si="1"/>
        <v>921600</v>
      </c>
      <c r="N29" s="47"/>
      <c r="O29" s="47"/>
      <c r="P29" s="47"/>
      <c r="Q29" s="47"/>
      <c r="R29" s="47"/>
      <c r="S29" s="47"/>
      <c r="T29" s="47"/>
    </row>
    <row r="30" spans="2:20" ht="27.2" customHeight="1" thickBot="1" x14ac:dyDescent="0.3">
      <c r="B30" s="9"/>
      <c r="C30" s="10">
        <v>1</v>
      </c>
      <c r="D30" s="11" t="s">
        <v>59</v>
      </c>
      <c r="E30" s="11" t="s">
        <v>58</v>
      </c>
      <c r="F30" s="11" t="s">
        <v>1</v>
      </c>
      <c r="G30" s="11">
        <v>8</v>
      </c>
      <c r="H30" s="11">
        <v>1</v>
      </c>
      <c r="I30" s="23">
        <v>16</v>
      </c>
      <c r="J30" s="23">
        <v>50</v>
      </c>
      <c r="K30" s="46">
        <f t="shared" si="0"/>
        <v>1010</v>
      </c>
      <c r="L30" s="46"/>
      <c r="M30" s="62">
        <f t="shared" si="1"/>
        <v>1020100</v>
      </c>
      <c r="N30" s="47"/>
      <c r="O30" s="47"/>
      <c r="P30" s="47"/>
      <c r="Q30" s="47"/>
      <c r="R30" s="47"/>
      <c r="S30" s="47"/>
      <c r="T30" s="47"/>
    </row>
    <row r="31" spans="2:20" ht="28.15" customHeight="1" thickBot="1" x14ac:dyDescent="0.3">
      <c r="B31" s="52"/>
      <c r="C31" s="53">
        <v>1</v>
      </c>
      <c r="D31" s="63" t="s">
        <v>59</v>
      </c>
      <c r="E31" s="63" t="s">
        <v>58</v>
      </c>
      <c r="F31" s="54" t="s">
        <v>53</v>
      </c>
      <c r="G31" s="54">
        <v>12</v>
      </c>
      <c r="H31" s="54">
        <v>5</v>
      </c>
      <c r="I31" s="55">
        <v>20</v>
      </c>
      <c r="J31" s="55">
        <v>0</v>
      </c>
      <c r="K31" s="56">
        <f t="shared" si="0"/>
        <v>1200</v>
      </c>
      <c r="L31" s="56"/>
      <c r="M31" s="57">
        <f t="shared" si="1"/>
        <v>1440000</v>
      </c>
      <c r="N31" s="51" t="s">
        <v>44</v>
      </c>
      <c r="O31" s="51"/>
      <c r="P31" s="51"/>
      <c r="Q31" s="51"/>
      <c r="R31" s="51"/>
      <c r="S31" s="51"/>
      <c r="T31" s="51"/>
    </row>
    <row r="32" spans="2:20" ht="27.2" customHeight="1" thickBot="1" x14ac:dyDescent="0.3">
      <c r="B32" s="9"/>
      <c r="C32" s="10"/>
      <c r="D32" s="11"/>
      <c r="E32" s="11"/>
      <c r="F32" s="11"/>
      <c r="G32" s="11"/>
      <c r="H32" s="11"/>
      <c r="I32" s="13"/>
      <c r="J32" s="13"/>
      <c r="K32" s="46">
        <f t="shared" si="0"/>
        <v>0</v>
      </c>
      <c r="L32" s="46"/>
      <c r="M32" s="62">
        <f t="shared" si="1"/>
        <v>0</v>
      </c>
      <c r="N32" s="51"/>
      <c r="O32" s="51"/>
      <c r="P32" s="51"/>
      <c r="Q32" s="51"/>
      <c r="R32" s="51"/>
      <c r="S32" s="51"/>
      <c r="T32" s="51"/>
    </row>
    <row r="33" spans="2:20" ht="28.15" customHeight="1" thickBot="1" x14ac:dyDescent="0.3">
      <c r="B33" s="52"/>
      <c r="C33" s="53"/>
      <c r="D33" s="54"/>
      <c r="E33" s="54"/>
      <c r="F33" s="54"/>
      <c r="G33" s="54"/>
      <c r="H33" s="54"/>
      <c r="I33" s="57"/>
      <c r="J33" s="57"/>
      <c r="K33" s="56">
        <f t="shared" si="0"/>
        <v>0</v>
      </c>
      <c r="L33" s="56"/>
      <c r="M33" s="57">
        <f t="shared" si="1"/>
        <v>0</v>
      </c>
      <c r="N33" s="51"/>
      <c r="O33" s="51"/>
      <c r="P33" s="51"/>
      <c r="Q33" s="51"/>
      <c r="R33" s="51"/>
      <c r="S33" s="51"/>
      <c r="T33" s="51"/>
    </row>
    <row r="34" spans="2:20" ht="25.35" customHeight="1" thickBot="1" x14ac:dyDescent="0.3">
      <c r="B34" s="9"/>
      <c r="C34" s="10"/>
      <c r="D34" s="11"/>
      <c r="E34" s="11"/>
      <c r="F34" s="11"/>
      <c r="G34" s="11"/>
      <c r="H34" s="11"/>
      <c r="I34" s="13"/>
      <c r="J34" s="13"/>
      <c r="K34" s="46">
        <f t="shared" si="0"/>
        <v>0</v>
      </c>
      <c r="L34" s="46"/>
      <c r="M34" s="62">
        <f t="shared" si="1"/>
        <v>0</v>
      </c>
      <c r="N34" s="51"/>
      <c r="O34" s="51"/>
      <c r="P34" s="51"/>
      <c r="Q34" s="51"/>
      <c r="R34" s="51"/>
      <c r="S34" s="51"/>
      <c r="T34" s="51"/>
    </row>
    <row r="35" spans="2:20" ht="34.9" customHeight="1" thickBot="1" x14ac:dyDescent="0.3">
      <c r="B35" s="58"/>
      <c r="C35" s="59"/>
      <c r="D35" s="60"/>
      <c r="E35" s="60"/>
      <c r="F35" s="60"/>
      <c r="G35" s="60"/>
      <c r="H35" s="60"/>
      <c r="I35" s="61"/>
      <c r="J35" s="61"/>
      <c r="K35" s="56">
        <f t="shared" si="0"/>
        <v>0</v>
      </c>
      <c r="L35" s="56"/>
      <c r="M35" s="57">
        <f t="shared" si="1"/>
        <v>0</v>
      </c>
      <c r="N35" s="51"/>
      <c r="O35" s="51"/>
      <c r="P35" s="51"/>
      <c r="Q35" s="51"/>
      <c r="R35" s="51"/>
      <c r="S35" s="51"/>
      <c r="T35" s="51"/>
    </row>
    <row r="36" spans="2:20" ht="19.5" thickBot="1" x14ac:dyDescent="0.35">
      <c r="B36" s="15" t="s">
        <v>45</v>
      </c>
      <c r="C36" s="16">
        <f>SUM(C24:C35)</f>
        <v>8</v>
      </c>
      <c r="D36" s="17"/>
      <c r="E36" s="17"/>
      <c r="F36" s="17"/>
      <c r="G36" s="17"/>
      <c r="H36" s="17"/>
      <c r="I36" s="17"/>
      <c r="J36" s="15" t="s">
        <v>46</v>
      </c>
      <c r="K36" s="18">
        <f>SUM(K24:L35)</f>
        <v>7820</v>
      </c>
      <c r="L36" s="19" t="s">
        <v>47</v>
      </c>
      <c r="M36" s="20">
        <f>SUM(M24:M35)</f>
        <v>7729600</v>
      </c>
    </row>
    <row r="37" spans="2:20" ht="19.5" thickBot="1" x14ac:dyDescent="0.35">
      <c r="B37" s="48" t="s">
        <v>48</v>
      </c>
      <c r="C37" s="48"/>
      <c r="D37" s="48"/>
      <c r="E37" s="48"/>
      <c r="F37" s="48"/>
      <c r="G37" s="48"/>
      <c r="H37" s="48"/>
      <c r="I37" s="48"/>
      <c r="J37" s="48"/>
      <c r="K37" s="48"/>
      <c r="L37" s="21" t="s">
        <v>49</v>
      </c>
      <c r="M37" s="22">
        <f>((40*((C36*M36)-(K36)^2)^(1/2)/K36))^2</f>
        <v>17.906737920343275</v>
      </c>
    </row>
    <row r="39" spans="2:20" x14ac:dyDescent="0.25">
      <c r="B39" s="24" t="s">
        <v>51</v>
      </c>
      <c r="C39" s="24"/>
      <c r="D39" s="24"/>
      <c r="E39" s="24"/>
      <c r="F39" s="24"/>
      <c r="G39" s="24"/>
      <c r="H39" s="24" t="s">
        <v>52</v>
      </c>
      <c r="I39" s="24"/>
    </row>
    <row r="42" spans="2:20" ht="30" x14ac:dyDescent="0.55000000000000004">
      <c r="D42" s="49" t="s">
        <v>50</v>
      </c>
      <c r="E42" s="50"/>
    </row>
  </sheetData>
  <mergeCells count="77">
    <mergeCell ref="B3:T3"/>
    <mergeCell ref="B4:M4"/>
    <mergeCell ref="N4:T4"/>
    <mergeCell ref="B5:E5"/>
    <mergeCell ref="F5:M5"/>
    <mergeCell ref="N5:P5"/>
    <mergeCell ref="Q5:T5"/>
    <mergeCell ref="B6:E6"/>
    <mergeCell ref="F6:M6"/>
    <mergeCell ref="N6:P6"/>
    <mergeCell ref="Q6:T6"/>
    <mergeCell ref="B7:E7"/>
    <mergeCell ref="F7:M7"/>
    <mergeCell ref="N7:P7"/>
    <mergeCell ref="Q7:T7"/>
    <mergeCell ref="B8:E8"/>
    <mergeCell ref="F8:M8"/>
    <mergeCell ref="N8:P8"/>
    <mergeCell ref="Q8:T8"/>
    <mergeCell ref="B9:E9"/>
    <mergeCell ref="F9:M9"/>
    <mergeCell ref="N9:P9"/>
    <mergeCell ref="Q9:T9"/>
    <mergeCell ref="B10:M10"/>
    <mergeCell ref="N10:P10"/>
    <mergeCell ref="Q10:T10"/>
    <mergeCell ref="B11:E11"/>
    <mergeCell ref="F11:M11"/>
    <mergeCell ref="N11:P11"/>
    <mergeCell ref="Q11:T11"/>
    <mergeCell ref="B12:E12"/>
    <mergeCell ref="F12:M12"/>
    <mergeCell ref="N12:P12"/>
    <mergeCell ref="Q12:T12"/>
    <mergeCell ref="B13:E13"/>
    <mergeCell ref="F13:M13"/>
    <mergeCell ref="N13:P13"/>
    <mergeCell ref="Q13:T13"/>
    <mergeCell ref="B14:M14"/>
    <mergeCell ref="N14:T15"/>
    <mergeCell ref="D15:M15"/>
    <mergeCell ref="D16:M16"/>
    <mergeCell ref="N16:O16"/>
    <mergeCell ref="P16:Q16"/>
    <mergeCell ref="R16:T16"/>
    <mergeCell ref="K24:L24"/>
    <mergeCell ref="N24:T24"/>
    <mergeCell ref="D17:M17"/>
    <mergeCell ref="N17:O21"/>
    <mergeCell ref="P17:Q21"/>
    <mergeCell ref="R17:T21"/>
    <mergeCell ref="D18:M18"/>
    <mergeCell ref="D19:M19"/>
    <mergeCell ref="D20:M20"/>
    <mergeCell ref="B21:M22"/>
    <mergeCell ref="N22:O22"/>
    <mergeCell ref="P22:Q22"/>
    <mergeCell ref="R22:T22"/>
    <mergeCell ref="K23:L23"/>
    <mergeCell ref="N23:O23"/>
    <mergeCell ref="P23:Q23"/>
    <mergeCell ref="R23:T23"/>
    <mergeCell ref="K25:L25"/>
    <mergeCell ref="N25:T30"/>
    <mergeCell ref="K26:L26"/>
    <mergeCell ref="K27:L27"/>
    <mergeCell ref="K28:L28"/>
    <mergeCell ref="K29:L29"/>
    <mergeCell ref="K30:L30"/>
    <mergeCell ref="B37:K37"/>
    <mergeCell ref="D42:E42"/>
    <mergeCell ref="K31:L31"/>
    <mergeCell ref="N31:T35"/>
    <mergeCell ref="K32:L32"/>
    <mergeCell ref="K33:L33"/>
    <mergeCell ref="K34:L34"/>
    <mergeCell ref="K35:L35"/>
  </mergeCells>
  <pageMargins left="0.45" right="0.45" top="0.75" bottom="0" header="0.51180555555555496" footer="0.51180555555555496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B1220-D898-4564-B8DB-F1BA5052ACD0}">
  <sheetPr>
    <pageSetUpPr fitToPage="1"/>
  </sheetPr>
  <dimension ref="B2:T42"/>
  <sheetViews>
    <sheetView tabSelected="1" topLeftCell="A21" zoomScale="85" zoomScaleNormal="85" workbookViewId="0">
      <selection activeCell="N45" sqref="N45"/>
    </sheetView>
  </sheetViews>
  <sheetFormatPr baseColWidth="10" defaultColWidth="10.5703125" defaultRowHeight="15" x14ac:dyDescent="0.25"/>
  <cols>
    <col min="2" max="3" width="14.28515625" customWidth="1"/>
    <col min="13" max="13" width="22.28515625" customWidth="1"/>
    <col min="15" max="15" width="17.140625" customWidth="1"/>
    <col min="16" max="16" width="20" customWidth="1"/>
  </cols>
  <sheetData>
    <row r="2" spans="2:20" ht="15.75" thickBot="1" x14ac:dyDescent="0.3"/>
    <row r="3" spans="2:20" ht="15.75" thickBot="1" x14ac:dyDescent="0.3">
      <c r="B3" s="25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2:20" x14ac:dyDescent="0.25">
      <c r="B4" s="26" t="s">
        <v>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 t="s">
        <v>4</v>
      </c>
      <c r="O4" s="26"/>
      <c r="P4" s="26"/>
      <c r="Q4" s="26"/>
      <c r="R4" s="26"/>
      <c r="S4" s="26"/>
      <c r="T4" s="26"/>
    </row>
    <row r="5" spans="2:20" x14ac:dyDescent="0.25">
      <c r="B5" s="27" t="s">
        <v>5</v>
      </c>
      <c r="C5" s="27"/>
      <c r="D5" s="27"/>
      <c r="E5" s="27"/>
      <c r="F5" s="28"/>
      <c r="G5" s="28"/>
      <c r="H5" s="28"/>
      <c r="I5" s="28"/>
      <c r="J5" s="28"/>
      <c r="K5" s="28"/>
      <c r="L5" s="28"/>
      <c r="M5" s="28"/>
      <c r="N5" s="29" t="s">
        <v>6</v>
      </c>
      <c r="O5" s="29"/>
      <c r="P5" s="29"/>
      <c r="Q5" s="30" t="s">
        <v>7</v>
      </c>
      <c r="R5" s="30"/>
      <c r="S5" s="30"/>
      <c r="T5" s="30"/>
    </row>
    <row r="6" spans="2:20" x14ac:dyDescent="0.25">
      <c r="B6" s="27" t="s">
        <v>8</v>
      </c>
      <c r="C6" s="27"/>
      <c r="D6" s="27"/>
      <c r="E6" s="27"/>
      <c r="F6" s="28"/>
      <c r="G6" s="28"/>
      <c r="H6" s="28"/>
      <c r="I6" s="28"/>
      <c r="J6" s="28"/>
      <c r="K6" s="28"/>
      <c r="L6" s="28"/>
      <c r="M6" s="28"/>
      <c r="N6" s="27" t="s">
        <v>9</v>
      </c>
      <c r="O6" s="27"/>
      <c r="P6" s="27"/>
      <c r="Q6" s="31"/>
      <c r="R6" s="31"/>
      <c r="S6" s="31"/>
      <c r="T6" s="31"/>
    </row>
    <row r="7" spans="2:20" x14ac:dyDescent="0.25">
      <c r="B7" s="27" t="s">
        <v>10</v>
      </c>
      <c r="C7" s="27"/>
      <c r="D7" s="27"/>
      <c r="E7" s="27"/>
      <c r="F7" s="28"/>
      <c r="G7" s="28"/>
      <c r="H7" s="28"/>
      <c r="I7" s="28"/>
      <c r="J7" s="28"/>
      <c r="K7" s="28"/>
      <c r="L7" s="28"/>
      <c r="M7" s="28"/>
      <c r="N7" s="32" t="s">
        <v>9</v>
      </c>
      <c r="O7" s="32"/>
      <c r="P7" s="32"/>
      <c r="Q7" s="31"/>
      <c r="R7" s="31"/>
      <c r="S7" s="31"/>
      <c r="T7" s="31"/>
    </row>
    <row r="8" spans="2:20" x14ac:dyDescent="0.25">
      <c r="B8" s="27" t="s">
        <v>11</v>
      </c>
      <c r="C8" s="27"/>
      <c r="D8" s="27"/>
      <c r="E8" s="27"/>
      <c r="F8" s="28"/>
      <c r="G8" s="28"/>
      <c r="H8" s="28"/>
      <c r="I8" s="28"/>
      <c r="J8" s="28"/>
      <c r="K8" s="28"/>
      <c r="L8" s="28"/>
      <c r="M8" s="28"/>
      <c r="N8" s="32" t="s">
        <v>9</v>
      </c>
      <c r="O8" s="32"/>
      <c r="P8" s="32"/>
      <c r="Q8" s="31"/>
      <c r="R8" s="31"/>
      <c r="S8" s="31"/>
      <c r="T8" s="31"/>
    </row>
    <row r="9" spans="2:20" ht="15.75" thickBot="1" x14ac:dyDescent="0.3">
      <c r="B9" s="33" t="s">
        <v>12</v>
      </c>
      <c r="C9" s="33"/>
      <c r="D9" s="33"/>
      <c r="E9" s="33"/>
      <c r="F9" s="34"/>
      <c r="G9" s="34"/>
      <c r="H9" s="34"/>
      <c r="I9" s="34"/>
      <c r="J9" s="34"/>
      <c r="K9" s="34"/>
      <c r="L9" s="34"/>
      <c r="M9" s="34"/>
      <c r="N9" s="27" t="s">
        <v>9</v>
      </c>
      <c r="O9" s="27"/>
      <c r="P9" s="27"/>
      <c r="Q9" s="31"/>
      <c r="R9" s="31"/>
      <c r="S9" s="31"/>
      <c r="T9" s="31"/>
    </row>
    <row r="10" spans="2:20" x14ac:dyDescent="0.25">
      <c r="B10" s="35" t="s">
        <v>13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27" t="s">
        <v>9</v>
      </c>
      <c r="O10" s="27"/>
      <c r="P10" s="27"/>
      <c r="Q10" s="31"/>
      <c r="R10" s="31"/>
      <c r="S10" s="31"/>
      <c r="T10" s="31"/>
    </row>
    <row r="11" spans="2:20" x14ac:dyDescent="0.25">
      <c r="B11" s="27" t="s">
        <v>14</v>
      </c>
      <c r="C11" s="27"/>
      <c r="D11" s="27"/>
      <c r="E11" s="27"/>
      <c r="F11" s="36"/>
      <c r="G11" s="36"/>
      <c r="H11" s="36"/>
      <c r="I11" s="36"/>
      <c r="J11" s="36"/>
      <c r="K11" s="36"/>
      <c r="L11" s="36"/>
      <c r="M11" s="36"/>
      <c r="N11" s="27" t="s">
        <v>9</v>
      </c>
      <c r="O11" s="27"/>
      <c r="P11" s="27"/>
      <c r="Q11" s="31"/>
      <c r="R11" s="31"/>
      <c r="S11" s="31"/>
      <c r="T11" s="31"/>
    </row>
    <row r="12" spans="2:20" x14ac:dyDescent="0.25">
      <c r="B12" s="27" t="s">
        <v>15</v>
      </c>
      <c r="C12" s="27"/>
      <c r="D12" s="27"/>
      <c r="E12" s="27"/>
      <c r="F12" s="36"/>
      <c r="G12" s="36"/>
      <c r="H12" s="36"/>
      <c r="I12" s="36"/>
      <c r="J12" s="36"/>
      <c r="K12" s="36"/>
      <c r="L12" s="36"/>
      <c r="M12" s="36"/>
      <c r="N12" s="27"/>
      <c r="O12" s="27"/>
      <c r="P12" s="27"/>
      <c r="Q12" s="31"/>
      <c r="R12" s="31"/>
      <c r="S12" s="31"/>
      <c r="T12" s="31"/>
    </row>
    <row r="13" spans="2:20" ht="15.75" thickBot="1" x14ac:dyDescent="0.3">
      <c r="B13" s="37" t="s">
        <v>16</v>
      </c>
      <c r="C13" s="37"/>
      <c r="D13" s="37"/>
      <c r="E13" s="37"/>
      <c r="F13" s="38"/>
      <c r="G13" s="38"/>
      <c r="H13" s="38"/>
      <c r="I13" s="38"/>
      <c r="J13" s="38"/>
      <c r="K13" s="38"/>
      <c r="L13" s="38"/>
      <c r="M13" s="38"/>
      <c r="N13" s="32"/>
      <c r="O13" s="32"/>
      <c r="P13" s="32"/>
      <c r="Q13" s="39"/>
      <c r="R13" s="39"/>
      <c r="S13" s="39"/>
      <c r="T13" s="39"/>
    </row>
    <row r="14" spans="2:20" ht="15.75" thickBot="1" x14ac:dyDescent="0.3">
      <c r="B14" s="40" t="s">
        <v>17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26" t="s">
        <v>18</v>
      </c>
      <c r="O14" s="26"/>
      <c r="P14" s="26"/>
      <c r="Q14" s="26"/>
      <c r="R14" s="26"/>
      <c r="S14" s="26"/>
      <c r="T14" s="26"/>
    </row>
    <row r="15" spans="2:20" x14ac:dyDescent="0.25">
      <c r="B15" s="1" t="s">
        <v>19</v>
      </c>
      <c r="C15" s="3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6"/>
      <c r="O15" s="26"/>
      <c r="P15" s="26"/>
      <c r="Q15" s="26"/>
      <c r="R15" s="26"/>
      <c r="S15" s="26"/>
      <c r="T15" s="26"/>
    </row>
    <row r="16" spans="2:20" x14ac:dyDescent="0.25">
      <c r="B16" s="1" t="s">
        <v>20</v>
      </c>
      <c r="C16" s="3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9" t="s">
        <v>21</v>
      </c>
      <c r="O16" s="29"/>
      <c r="P16" s="41" t="s">
        <v>22</v>
      </c>
      <c r="Q16" s="41"/>
      <c r="R16" s="30" t="s">
        <v>23</v>
      </c>
      <c r="S16" s="30"/>
      <c r="T16" s="30"/>
    </row>
    <row r="17" spans="2:20" x14ac:dyDescent="0.25">
      <c r="B17" s="1" t="s">
        <v>24</v>
      </c>
      <c r="C17" s="3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9"/>
      <c r="O17" s="29"/>
      <c r="P17" s="41"/>
      <c r="Q17" s="41"/>
      <c r="R17" s="30"/>
      <c r="S17" s="30"/>
      <c r="T17" s="30"/>
    </row>
    <row r="18" spans="2:20" x14ac:dyDescent="0.25">
      <c r="B18" s="1" t="s">
        <v>25</v>
      </c>
      <c r="C18" s="3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9"/>
      <c r="O18" s="29"/>
      <c r="P18" s="41"/>
      <c r="Q18" s="41"/>
      <c r="R18" s="30"/>
      <c r="S18" s="30"/>
      <c r="T18" s="30"/>
    </row>
    <row r="19" spans="2:20" x14ac:dyDescent="0.25">
      <c r="B19" s="1" t="s">
        <v>26</v>
      </c>
      <c r="C19" s="3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9"/>
      <c r="O19" s="29"/>
      <c r="P19" s="41"/>
      <c r="Q19" s="41"/>
      <c r="R19" s="30"/>
      <c r="S19" s="30"/>
      <c r="T19" s="30"/>
    </row>
    <row r="20" spans="2:20" ht="15.75" thickBot="1" x14ac:dyDescent="0.3">
      <c r="B20" s="2" t="s">
        <v>27</v>
      </c>
      <c r="C20" s="4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29"/>
      <c r="O20" s="29"/>
      <c r="P20" s="41"/>
      <c r="Q20" s="41"/>
      <c r="R20" s="30"/>
      <c r="S20" s="30"/>
      <c r="T20" s="30"/>
    </row>
    <row r="21" spans="2:20" ht="15.75" thickBot="1" x14ac:dyDescent="0.3">
      <c r="B21" s="42" t="s">
        <v>28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29"/>
      <c r="O21" s="29"/>
      <c r="P21" s="41"/>
      <c r="Q21" s="41"/>
      <c r="R21" s="30"/>
      <c r="S21" s="30"/>
      <c r="T21" s="30"/>
    </row>
    <row r="22" spans="2:20" ht="15.75" thickBot="1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29" t="s">
        <v>29</v>
      </c>
      <c r="O22" s="29"/>
      <c r="P22" s="41" t="s">
        <v>30</v>
      </c>
      <c r="Q22" s="41"/>
      <c r="R22" s="30" t="s">
        <v>31</v>
      </c>
      <c r="S22" s="30"/>
      <c r="T22" s="30"/>
    </row>
    <row r="23" spans="2:20" ht="80.099999999999994" customHeight="1" thickBot="1" x14ac:dyDescent="0.3">
      <c r="B23" s="5" t="s">
        <v>32</v>
      </c>
      <c r="C23" s="6" t="s">
        <v>33</v>
      </c>
      <c r="D23" s="7" t="s">
        <v>34</v>
      </c>
      <c r="E23" s="7" t="s">
        <v>35</v>
      </c>
      <c r="F23" s="7" t="s">
        <v>36</v>
      </c>
      <c r="G23" s="7" t="s">
        <v>37</v>
      </c>
      <c r="H23" s="7" t="s">
        <v>38</v>
      </c>
      <c r="I23" s="8" t="s">
        <v>39</v>
      </c>
      <c r="J23" s="8" t="s">
        <v>40</v>
      </c>
      <c r="K23" s="43" t="s">
        <v>41</v>
      </c>
      <c r="L23" s="43"/>
      <c r="M23" s="8" t="s">
        <v>42</v>
      </c>
      <c r="N23" s="33"/>
      <c r="O23" s="33"/>
      <c r="P23" s="44"/>
      <c r="Q23" s="44"/>
      <c r="R23" s="45"/>
      <c r="S23" s="45"/>
      <c r="T23" s="45"/>
    </row>
    <row r="24" spans="2:20" ht="25.35" customHeight="1" x14ac:dyDescent="0.25">
      <c r="B24" s="9"/>
      <c r="C24" s="10">
        <v>1</v>
      </c>
      <c r="D24" s="11" t="s">
        <v>59</v>
      </c>
      <c r="E24" s="11" t="s">
        <v>58</v>
      </c>
      <c r="F24" s="11" t="s">
        <v>53</v>
      </c>
      <c r="G24" s="11">
        <v>8</v>
      </c>
      <c r="H24" s="11">
        <v>1</v>
      </c>
      <c r="I24" s="23">
        <v>15</v>
      </c>
      <c r="J24" s="23">
        <v>0</v>
      </c>
      <c r="K24" s="46">
        <f t="shared" ref="K24:K35" si="0">(I24*60)+J24</f>
        <v>900</v>
      </c>
      <c r="L24" s="46"/>
      <c r="M24" s="13">
        <f>K24*K24</f>
        <v>810000</v>
      </c>
      <c r="N24" s="26" t="s">
        <v>43</v>
      </c>
      <c r="O24" s="26"/>
      <c r="P24" s="26"/>
      <c r="Q24" s="26"/>
      <c r="R24" s="26"/>
      <c r="S24" s="26"/>
      <c r="T24" s="26"/>
    </row>
    <row r="25" spans="2:20" ht="24" customHeight="1" thickBot="1" x14ac:dyDescent="0.3">
      <c r="B25" s="52"/>
      <c r="C25" s="53">
        <v>1</v>
      </c>
      <c r="D25" s="63" t="s">
        <v>59</v>
      </c>
      <c r="E25" s="63" t="s">
        <v>58</v>
      </c>
      <c r="F25" s="54" t="s">
        <v>54</v>
      </c>
      <c r="G25" s="54">
        <v>10</v>
      </c>
      <c r="H25" s="54">
        <v>3</v>
      </c>
      <c r="I25" s="55">
        <v>16</v>
      </c>
      <c r="J25" s="55">
        <v>50</v>
      </c>
      <c r="K25" s="56">
        <f t="shared" si="0"/>
        <v>1010</v>
      </c>
      <c r="L25" s="56"/>
      <c r="M25" s="57">
        <f t="shared" ref="M25:M35" si="1">K25*K25</f>
        <v>1020100</v>
      </c>
      <c r="N25" s="47"/>
      <c r="O25" s="47"/>
      <c r="P25" s="47"/>
      <c r="Q25" s="47"/>
      <c r="R25" s="47"/>
      <c r="S25" s="47"/>
      <c r="T25" s="47"/>
    </row>
    <row r="26" spans="2:20" ht="24" customHeight="1" thickBot="1" x14ac:dyDescent="0.3">
      <c r="B26" s="9"/>
      <c r="C26" s="10">
        <v>1</v>
      </c>
      <c r="D26" s="11" t="s">
        <v>59</v>
      </c>
      <c r="E26" s="11" t="s">
        <v>58</v>
      </c>
      <c r="F26" s="11" t="s">
        <v>55</v>
      </c>
      <c r="G26" s="11">
        <v>11</v>
      </c>
      <c r="H26" s="11">
        <v>4</v>
      </c>
      <c r="I26" s="23">
        <v>14</v>
      </c>
      <c r="J26" s="23">
        <v>50</v>
      </c>
      <c r="K26" s="46">
        <f t="shared" si="0"/>
        <v>890</v>
      </c>
      <c r="L26" s="46"/>
      <c r="M26" s="13">
        <f t="shared" si="1"/>
        <v>792100</v>
      </c>
      <c r="N26" s="47"/>
      <c r="O26" s="47"/>
      <c r="P26" s="47"/>
      <c r="Q26" s="47"/>
      <c r="R26" s="47"/>
      <c r="S26" s="47"/>
      <c r="T26" s="47"/>
    </row>
    <row r="27" spans="2:20" ht="22.9" customHeight="1" thickBot="1" x14ac:dyDescent="0.3">
      <c r="B27" s="52"/>
      <c r="C27" s="53">
        <v>1</v>
      </c>
      <c r="D27" s="63" t="s">
        <v>59</v>
      </c>
      <c r="E27" s="63" t="s">
        <v>58</v>
      </c>
      <c r="F27" s="54" t="s">
        <v>56</v>
      </c>
      <c r="G27" s="54">
        <v>12</v>
      </c>
      <c r="H27" s="54">
        <v>5</v>
      </c>
      <c r="I27" s="55">
        <v>14</v>
      </c>
      <c r="J27" s="55">
        <v>0</v>
      </c>
      <c r="K27" s="56">
        <f t="shared" si="0"/>
        <v>840</v>
      </c>
      <c r="L27" s="56"/>
      <c r="M27" s="57">
        <f t="shared" si="1"/>
        <v>705600</v>
      </c>
      <c r="N27" s="47"/>
      <c r="O27" s="47"/>
      <c r="P27" s="47"/>
      <c r="Q27" s="47"/>
      <c r="R27" s="47"/>
      <c r="S27" s="47"/>
      <c r="T27" s="47"/>
    </row>
    <row r="28" spans="2:20" ht="26.1" customHeight="1" thickBot="1" x14ac:dyDescent="0.3">
      <c r="B28" s="9"/>
      <c r="C28" s="10">
        <v>1</v>
      </c>
      <c r="D28" s="11" t="s">
        <v>59</v>
      </c>
      <c r="E28" s="11" t="s">
        <v>58</v>
      </c>
      <c r="F28" s="11" t="s">
        <v>57</v>
      </c>
      <c r="G28" s="11">
        <v>13</v>
      </c>
      <c r="H28" s="11">
        <v>6</v>
      </c>
      <c r="I28" s="23">
        <v>16</v>
      </c>
      <c r="J28" s="23">
        <v>50</v>
      </c>
      <c r="K28" s="46">
        <f t="shared" si="0"/>
        <v>1010</v>
      </c>
      <c r="L28" s="46"/>
      <c r="M28" s="13">
        <f t="shared" si="1"/>
        <v>1020100</v>
      </c>
      <c r="N28" s="47"/>
      <c r="O28" s="47"/>
      <c r="P28" s="47"/>
      <c r="Q28" s="47"/>
      <c r="R28" s="47"/>
      <c r="S28" s="47"/>
      <c r="T28" s="47"/>
    </row>
    <row r="29" spans="2:20" ht="29.1" customHeight="1" thickBot="1" x14ac:dyDescent="0.3">
      <c r="B29" s="52"/>
      <c r="C29" s="53">
        <v>1</v>
      </c>
      <c r="D29" s="63" t="s">
        <v>59</v>
      </c>
      <c r="E29" s="63" t="s">
        <v>58</v>
      </c>
      <c r="F29" s="54" t="s">
        <v>0</v>
      </c>
      <c r="G29" s="54">
        <v>9</v>
      </c>
      <c r="H29" s="54">
        <v>2</v>
      </c>
      <c r="I29" s="55">
        <v>16</v>
      </c>
      <c r="J29" s="55">
        <v>0</v>
      </c>
      <c r="K29" s="56">
        <f t="shared" si="0"/>
        <v>960</v>
      </c>
      <c r="L29" s="56"/>
      <c r="M29" s="57">
        <f t="shared" si="1"/>
        <v>921600</v>
      </c>
      <c r="N29" s="47"/>
      <c r="O29" s="47"/>
      <c r="P29" s="47"/>
      <c r="Q29" s="47"/>
      <c r="R29" s="47"/>
      <c r="S29" s="47"/>
      <c r="T29" s="47"/>
    </row>
    <row r="30" spans="2:20" ht="27.2" customHeight="1" thickBot="1" x14ac:dyDescent="0.3">
      <c r="B30" s="9"/>
      <c r="C30" s="10">
        <v>1</v>
      </c>
      <c r="D30" s="11" t="s">
        <v>59</v>
      </c>
      <c r="E30" s="11" t="s">
        <v>58</v>
      </c>
      <c r="F30" s="11" t="s">
        <v>1</v>
      </c>
      <c r="G30" s="11">
        <v>8</v>
      </c>
      <c r="H30" s="11">
        <v>1</v>
      </c>
      <c r="I30" s="23">
        <v>16</v>
      </c>
      <c r="J30" s="23">
        <v>50</v>
      </c>
      <c r="K30" s="46">
        <f t="shared" si="0"/>
        <v>1010</v>
      </c>
      <c r="L30" s="46"/>
      <c r="M30" s="14">
        <f t="shared" si="1"/>
        <v>1020100</v>
      </c>
      <c r="N30" s="47"/>
      <c r="O30" s="47"/>
      <c r="P30" s="47"/>
      <c r="Q30" s="47"/>
      <c r="R30" s="47"/>
      <c r="S30" s="47"/>
      <c r="T30" s="47"/>
    </row>
    <row r="31" spans="2:20" ht="28.15" customHeight="1" thickBot="1" x14ac:dyDescent="0.3">
      <c r="B31" s="52"/>
      <c r="C31" s="53">
        <v>1</v>
      </c>
      <c r="D31" s="63" t="s">
        <v>59</v>
      </c>
      <c r="E31" s="63" t="s">
        <v>58</v>
      </c>
      <c r="F31" s="54" t="s">
        <v>53</v>
      </c>
      <c r="G31" s="54">
        <v>12</v>
      </c>
      <c r="H31" s="54">
        <v>5</v>
      </c>
      <c r="I31" s="55">
        <v>16</v>
      </c>
      <c r="J31" s="55">
        <v>0</v>
      </c>
      <c r="K31" s="56">
        <f t="shared" si="0"/>
        <v>960</v>
      </c>
      <c r="L31" s="56"/>
      <c r="M31" s="57">
        <f t="shared" si="1"/>
        <v>921600</v>
      </c>
      <c r="N31" s="51" t="s">
        <v>44</v>
      </c>
      <c r="O31" s="51"/>
      <c r="P31" s="51"/>
      <c r="Q31" s="51"/>
      <c r="R31" s="51"/>
      <c r="S31" s="51"/>
      <c r="T31" s="51"/>
    </row>
    <row r="32" spans="2:20" ht="27.2" customHeight="1" thickBot="1" x14ac:dyDescent="0.3">
      <c r="B32" s="9"/>
      <c r="C32" s="10"/>
      <c r="D32" s="11"/>
      <c r="E32" s="11"/>
      <c r="F32" s="11"/>
      <c r="G32" s="11"/>
      <c r="H32" s="11"/>
      <c r="I32" s="13"/>
      <c r="J32" s="13"/>
      <c r="K32" s="46">
        <f t="shared" si="0"/>
        <v>0</v>
      </c>
      <c r="L32" s="46"/>
      <c r="M32" s="62">
        <f t="shared" si="1"/>
        <v>0</v>
      </c>
      <c r="N32" s="51"/>
      <c r="O32" s="51"/>
      <c r="P32" s="51"/>
      <c r="Q32" s="51"/>
      <c r="R32" s="51"/>
      <c r="S32" s="51"/>
      <c r="T32" s="51"/>
    </row>
    <row r="33" spans="2:20" ht="28.15" customHeight="1" thickBot="1" x14ac:dyDescent="0.3">
      <c r="B33" s="52"/>
      <c r="C33" s="53"/>
      <c r="D33" s="54"/>
      <c r="E33" s="54"/>
      <c r="F33" s="54"/>
      <c r="G33" s="54"/>
      <c r="H33" s="54"/>
      <c r="I33" s="57"/>
      <c r="J33" s="57"/>
      <c r="K33" s="56">
        <f t="shared" si="0"/>
        <v>0</v>
      </c>
      <c r="L33" s="56"/>
      <c r="M33" s="57">
        <f t="shared" si="1"/>
        <v>0</v>
      </c>
      <c r="N33" s="51"/>
      <c r="O33" s="51"/>
      <c r="P33" s="51"/>
      <c r="Q33" s="51"/>
      <c r="R33" s="51"/>
      <c r="S33" s="51"/>
      <c r="T33" s="51"/>
    </row>
    <row r="34" spans="2:20" ht="25.35" customHeight="1" thickBot="1" x14ac:dyDescent="0.3">
      <c r="B34" s="9"/>
      <c r="C34" s="10"/>
      <c r="D34" s="11"/>
      <c r="E34" s="11"/>
      <c r="F34" s="11"/>
      <c r="G34" s="11"/>
      <c r="H34" s="11"/>
      <c r="I34" s="13"/>
      <c r="J34" s="13"/>
      <c r="K34" s="46">
        <f t="shared" si="0"/>
        <v>0</v>
      </c>
      <c r="L34" s="46"/>
      <c r="M34" s="62">
        <f t="shared" si="1"/>
        <v>0</v>
      </c>
      <c r="N34" s="51"/>
      <c r="O34" s="51"/>
      <c r="P34" s="51"/>
      <c r="Q34" s="51"/>
      <c r="R34" s="51"/>
      <c r="S34" s="51"/>
      <c r="T34" s="51"/>
    </row>
    <row r="35" spans="2:20" ht="34.9" customHeight="1" thickBot="1" x14ac:dyDescent="0.3">
      <c r="B35" s="58"/>
      <c r="C35" s="59"/>
      <c r="D35" s="60"/>
      <c r="E35" s="60"/>
      <c r="F35" s="60"/>
      <c r="G35" s="60"/>
      <c r="H35" s="60"/>
      <c r="I35" s="61"/>
      <c r="J35" s="61"/>
      <c r="K35" s="56">
        <f t="shared" si="0"/>
        <v>0</v>
      </c>
      <c r="L35" s="56"/>
      <c r="M35" s="57">
        <f t="shared" si="1"/>
        <v>0</v>
      </c>
      <c r="N35" s="51"/>
      <c r="O35" s="51"/>
      <c r="P35" s="51"/>
      <c r="Q35" s="51"/>
      <c r="R35" s="51"/>
      <c r="S35" s="51"/>
      <c r="T35" s="51"/>
    </row>
    <row r="36" spans="2:20" ht="19.5" thickBot="1" x14ac:dyDescent="0.35">
      <c r="B36" s="15" t="s">
        <v>45</v>
      </c>
      <c r="C36" s="16">
        <f>SUM(C24:C35)</f>
        <v>8</v>
      </c>
      <c r="D36" s="17"/>
      <c r="E36" s="17"/>
      <c r="F36" s="17"/>
      <c r="G36" s="17"/>
      <c r="H36" s="17"/>
      <c r="I36" s="17"/>
      <c r="J36" s="15" t="s">
        <v>46</v>
      </c>
      <c r="K36" s="18">
        <f>SUM(K24:L35)</f>
        <v>7580</v>
      </c>
      <c r="L36" s="19" t="s">
        <v>47</v>
      </c>
      <c r="M36" s="20">
        <f>SUM(M24:M35)</f>
        <v>7211200</v>
      </c>
    </row>
    <row r="37" spans="2:20" ht="19.5" thickBot="1" x14ac:dyDescent="0.35">
      <c r="B37" s="48" t="s">
        <v>48</v>
      </c>
      <c r="C37" s="48"/>
      <c r="D37" s="48"/>
      <c r="E37" s="48"/>
      <c r="F37" s="48"/>
      <c r="G37" s="48"/>
      <c r="H37" s="48"/>
      <c r="I37" s="48"/>
      <c r="J37" s="48"/>
      <c r="K37" s="48"/>
      <c r="L37" s="21" t="s">
        <v>49</v>
      </c>
      <c r="M37" s="22">
        <f>((40*((C36*M36)-(K36)^2)^(1/2)/K36))^2</f>
        <v>6.4939675997800075</v>
      </c>
    </row>
    <row r="39" spans="2:20" x14ac:dyDescent="0.25">
      <c r="B39" s="24" t="s">
        <v>51</v>
      </c>
      <c r="C39" s="24"/>
      <c r="D39" s="24"/>
      <c r="E39" s="24"/>
      <c r="F39" s="24"/>
      <c r="G39" s="24"/>
      <c r="H39" s="24" t="s">
        <v>52</v>
      </c>
      <c r="I39" s="24"/>
    </row>
    <row r="42" spans="2:20" ht="30" x14ac:dyDescent="0.55000000000000004">
      <c r="D42" s="49" t="s">
        <v>50</v>
      </c>
      <c r="E42" s="50"/>
    </row>
  </sheetData>
  <mergeCells count="77">
    <mergeCell ref="B3:T3"/>
    <mergeCell ref="B4:M4"/>
    <mergeCell ref="N4:T4"/>
    <mergeCell ref="B5:E5"/>
    <mergeCell ref="F5:M5"/>
    <mergeCell ref="N5:P5"/>
    <mergeCell ref="Q5:T5"/>
    <mergeCell ref="B6:E6"/>
    <mergeCell ref="F6:M6"/>
    <mergeCell ref="N6:P6"/>
    <mergeCell ref="Q6:T6"/>
    <mergeCell ref="B7:E7"/>
    <mergeCell ref="F7:M7"/>
    <mergeCell ref="N7:P7"/>
    <mergeCell ref="Q7:T7"/>
    <mergeCell ref="B8:E8"/>
    <mergeCell ref="F8:M8"/>
    <mergeCell ref="N8:P8"/>
    <mergeCell ref="Q8:T8"/>
    <mergeCell ref="B9:E9"/>
    <mergeCell ref="F9:M9"/>
    <mergeCell ref="N9:P9"/>
    <mergeCell ref="Q9:T9"/>
    <mergeCell ref="B10:M10"/>
    <mergeCell ref="N10:P10"/>
    <mergeCell ref="Q10:T10"/>
    <mergeCell ref="B11:E11"/>
    <mergeCell ref="F11:M11"/>
    <mergeCell ref="N11:P11"/>
    <mergeCell ref="Q11:T11"/>
    <mergeCell ref="B12:E12"/>
    <mergeCell ref="F12:M12"/>
    <mergeCell ref="N12:P12"/>
    <mergeCell ref="Q12:T12"/>
    <mergeCell ref="B13:E13"/>
    <mergeCell ref="F13:M13"/>
    <mergeCell ref="N13:P13"/>
    <mergeCell ref="Q13:T13"/>
    <mergeCell ref="B14:M14"/>
    <mergeCell ref="N14:T15"/>
    <mergeCell ref="D15:M15"/>
    <mergeCell ref="D16:M16"/>
    <mergeCell ref="N16:O16"/>
    <mergeCell ref="P16:Q16"/>
    <mergeCell ref="R16:T16"/>
    <mergeCell ref="K24:L24"/>
    <mergeCell ref="N24:T24"/>
    <mergeCell ref="D17:M17"/>
    <mergeCell ref="N17:O21"/>
    <mergeCell ref="P17:Q21"/>
    <mergeCell ref="R17:T21"/>
    <mergeCell ref="D18:M18"/>
    <mergeCell ref="D19:M19"/>
    <mergeCell ref="D20:M20"/>
    <mergeCell ref="B21:M22"/>
    <mergeCell ref="N22:O22"/>
    <mergeCell ref="P22:Q22"/>
    <mergeCell ref="R22:T22"/>
    <mergeCell ref="K23:L23"/>
    <mergeCell ref="N23:O23"/>
    <mergeCell ref="P23:Q23"/>
    <mergeCell ref="R23:T23"/>
    <mergeCell ref="K25:L25"/>
    <mergeCell ref="N25:T30"/>
    <mergeCell ref="K26:L26"/>
    <mergeCell ref="K27:L27"/>
    <mergeCell ref="K28:L28"/>
    <mergeCell ref="K29:L29"/>
    <mergeCell ref="K30:L30"/>
    <mergeCell ref="B37:K37"/>
    <mergeCell ref="D42:E42"/>
    <mergeCell ref="K31:L31"/>
    <mergeCell ref="N31:T35"/>
    <mergeCell ref="K32:L32"/>
    <mergeCell ref="K33:L33"/>
    <mergeCell ref="K34:L34"/>
    <mergeCell ref="K35:L35"/>
  </mergeCells>
  <pageMargins left="0.45" right="0.45" top="0.75" bottom="0" header="0.51180555555555496" footer="0.51180555555555496"/>
  <pageSetup paperSize="9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77F437D1F9824A9B5C91E7A6B68709" ma:contentTypeVersion="15" ma:contentTypeDescription="Crear nuevo documento." ma:contentTypeScope="" ma:versionID="4360f96906ad7e363d0f2c1cac215ea8">
  <xsd:schema xmlns:xsd="http://www.w3.org/2001/XMLSchema" xmlns:xs="http://www.w3.org/2001/XMLSchema" xmlns:p="http://schemas.microsoft.com/office/2006/metadata/properties" xmlns:ns2="c04ece0d-d1da-4bdc-8d93-bf60c7b6c740" xmlns:ns3="fc7110af-9eab-467a-9428-eaa13ae52fb3" targetNamespace="http://schemas.microsoft.com/office/2006/metadata/properties" ma:root="true" ma:fieldsID="3b6fc3ac7d2a93cc80dd271ef313d1c3" ns2:_="" ns3:_="">
    <xsd:import namespace="c04ece0d-d1da-4bdc-8d93-bf60c7b6c740"/>
    <xsd:import namespace="fc7110af-9eab-467a-9428-eaa13ae52f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ece0d-d1da-4bdc-8d93-bf60c7b6c7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cb5a2a8-c1a3-4a91-b1e6-32e523e2a89b}" ma:internalName="TaxCatchAll" ma:showField="CatchAllData" ma:web="c04ece0d-d1da-4bdc-8d93-bf60c7b6c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110af-9eab-467a-9428-eaa13ae52f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afa153a4-079e-42b0-b3cd-49e2103760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7110af-9eab-467a-9428-eaa13ae52fb3">
      <Terms xmlns="http://schemas.microsoft.com/office/infopath/2007/PartnerControls"/>
    </lcf76f155ced4ddcb4097134ff3c332f>
    <TaxCatchAll xmlns="c04ece0d-d1da-4bdc-8d93-bf60c7b6c740" xsi:nil="true"/>
  </documentManagement>
</p:properties>
</file>

<file path=customXml/itemProps1.xml><?xml version="1.0" encoding="utf-8"?>
<ds:datastoreItem xmlns:ds="http://schemas.openxmlformats.org/officeDocument/2006/customXml" ds:itemID="{3E8B2EE2-DBA7-48A7-A54B-06E9E7F56F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072F9E-5C4F-49B6-B0E1-DE83D7144B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ece0d-d1da-4bdc-8d93-bf60c7b6c740"/>
    <ds:schemaRef ds:uri="fc7110af-9eab-467a-9428-eaa13ae52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C8D45F-674D-444F-86B4-4A5274094C62}">
  <ds:schemaRefs>
    <ds:schemaRef ds:uri="http://schemas.microsoft.com/office/2006/metadata/properties"/>
    <ds:schemaRef ds:uri="http://schemas.microsoft.com/office/infopath/2007/PartnerControls"/>
    <ds:schemaRef ds:uri="fc7110af-9eab-467a-9428-eaa13ae52fb3"/>
    <ds:schemaRef ds:uri="c04ece0d-d1da-4bdc-8d93-bf60c7b6c7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 mediciones Limpia</vt:lpstr>
      <vt:lpstr>hoja mediciones DESAGREGADAS </vt:lpstr>
      <vt:lpstr>hoja mediciones AGREGADAS </vt:lpstr>
      <vt:lpstr>'hoja mediciones AGREGADAS '!Área_de_impresión</vt:lpstr>
      <vt:lpstr>'hoja mediciones DESAGREGADAS '!Área_de_impresión</vt:lpstr>
      <vt:lpstr>'hoja mediciones Limpia'!Área_de_impresión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Company Oliver</dc:creator>
  <cp:lastModifiedBy>Antonia Yélamos – FEHM</cp:lastModifiedBy>
  <cp:revision>1</cp:revision>
  <cp:lastPrinted>2022-10-11T13:47:43Z</cp:lastPrinted>
  <dcterms:created xsi:type="dcterms:W3CDTF">2022-10-05T05:37:31Z</dcterms:created>
  <dcterms:modified xsi:type="dcterms:W3CDTF">2024-10-22T12:59:14Z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0x010100A777F437D1F9824A9B5C91E7A6B68709</vt:lpwstr>
  </property>
  <property fmtid="{D5CDD505-2E9C-101B-9397-08002B2CF9AE}" pid="3" name="MediaServiceImageTags">
    <vt:lpwstr/>
  </property>
</Properties>
</file>